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Vinculación con la Comunidad_Coordinación\Nueva gestion\Convocatoria IV\"/>
    </mc:Choice>
  </mc:AlternateContent>
  <xr:revisionPtr revIDLastSave="0" documentId="13_ncr:1_{1B4759E7-A336-4667-A615-3587D1C8809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losario_Instructivo" sheetId="1" r:id="rId1"/>
    <sheet name="Presupuesto detallado" sheetId="3" r:id="rId2"/>
    <sheet name="Planificación (Gantt)" sheetId="5" r:id="rId3"/>
    <sheet name="Síntesis Presupuesto" sheetId="2" r:id="rId4"/>
    <sheet name="Hoja1" sheetId="6" state="hidden" r:id="rId5"/>
    <sheet name="CLAVE" sheetId="7" state="hidden" r:id="rId6"/>
    <sheet name="LISTAS" sheetId="4" state="hidden" r:id="rId7"/>
  </sheets>
  <definedNames>
    <definedName name="_xlnm.Print_Area" localSheetId="2">'Planificación (Gantt)'!$B$4:$AB$57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2" l="1"/>
  <c r="B24" i="2"/>
  <c r="B22" i="2"/>
  <c r="B21" i="2"/>
  <c r="B20" i="2"/>
  <c r="I157" i="3"/>
  <c r="H157" i="3"/>
  <c r="G157" i="3"/>
  <c r="F157" i="3"/>
  <c r="F158" i="3" s="1"/>
  <c r="E157" i="3"/>
  <c r="I156" i="3"/>
  <c r="E25" i="2" s="1"/>
  <c r="H156" i="3"/>
  <c r="D25" i="2" s="1"/>
  <c r="G156" i="3"/>
  <c r="G158" i="3" s="1"/>
  <c r="F156" i="3"/>
  <c r="I131" i="3"/>
  <c r="H131" i="3"/>
  <c r="G131" i="3"/>
  <c r="F131" i="3"/>
  <c r="E131" i="3"/>
  <c r="J131" i="3" s="1"/>
  <c r="I130" i="3"/>
  <c r="E24" i="2" s="1"/>
  <c r="H130" i="3"/>
  <c r="H132" i="3" s="1"/>
  <c r="G130" i="3"/>
  <c r="F130" i="3"/>
  <c r="I105" i="3"/>
  <c r="H105" i="3"/>
  <c r="G105" i="3"/>
  <c r="F105" i="3"/>
  <c r="E105" i="3"/>
  <c r="J105" i="3" s="1"/>
  <c r="I104" i="3"/>
  <c r="E23" i="2" s="1"/>
  <c r="H104" i="3"/>
  <c r="D23" i="2" s="1"/>
  <c r="G104" i="3"/>
  <c r="C23" i="2" s="1"/>
  <c r="F104" i="3"/>
  <c r="B23" i="2" s="1"/>
  <c r="I79" i="3"/>
  <c r="H79" i="3"/>
  <c r="G79" i="3"/>
  <c r="F79" i="3"/>
  <c r="E79" i="3"/>
  <c r="J79" i="3" s="1"/>
  <c r="I78" i="3"/>
  <c r="I80" i="3" s="1"/>
  <c r="H78" i="3"/>
  <c r="D22" i="2" s="1"/>
  <c r="G78" i="3"/>
  <c r="C22" i="2" s="1"/>
  <c r="F78" i="3"/>
  <c r="H54" i="3"/>
  <c r="I53" i="3"/>
  <c r="H53" i="3"/>
  <c r="G53" i="3"/>
  <c r="F53" i="3"/>
  <c r="J53" i="3" s="1"/>
  <c r="E53" i="3"/>
  <c r="I52" i="3"/>
  <c r="H52" i="3"/>
  <c r="D21" i="2" s="1"/>
  <c r="G52" i="3"/>
  <c r="C21" i="2" s="1"/>
  <c r="F52" i="3"/>
  <c r="I27" i="3"/>
  <c r="I26" i="3"/>
  <c r="E20" i="2" s="1"/>
  <c r="H27" i="3"/>
  <c r="H161" i="3" s="1"/>
  <c r="H26" i="3"/>
  <c r="D20" i="2" s="1"/>
  <c r="G27" i="3"/>
  <c r="G26" i="3"/>
  <c r="C20" i="2" s="1"/>
  <c r="F27" i="3"/>
  <c r="F26" i="3"/>
  <c r="E6" i="3"/>
  <c r="J6" i="3" s="1"/>
  <c r="E21" i="3"/>
  <c r="J21" i="3" s="1"/>
  <c r="B26" i="2" l="1"/>
  <c r="H80" i="3"/>
  <c r="G54" i="3"/>
  <c r="G161" i="3"/>
  <c r="I28" i="3"/>
  <c r="I54" i="3"/>
  <c r="E21" i="2"/>
  <c r="E26" i="2" s="1"/>
  <c r="E22" i="2"/>
  <c r="F161" i="3"/>
  <c r="J157" i="3"/>
  <c r="F160" i="3"/>
  <c r="G132" i="3"/>
  <c r="D24" i="2"/>
  <c r="D26" i="2" s="1"/>
  <c r="C24" i="2"/>
  <c r="C26" i="2" s="1"/>
  <c r="C25" i="2"/>
  <c r="G28" i="3"/>
  <c r="I161" i="3"/>
  <c r="F28" i="3"/>
  <c r="F54" i="3"/>
  <c r="G80" i="3"/>
  <c r="H106" i="3"/>
  <c r="F80" i="3"/>
  <c r="G106" i="3"/>
  <c r="I132" i="3"/>
  <c r="F106" i="3"/>
  <c r="I160" i="3"/>
  <c r="I162" i="3" s="1"/>
  <c r="H160" i="3"/>
  <c r="H162" i="3" s="1"/>
  <c r="I106" i="3"/>
  <c r="F132" i="3"/>
  <c r="I158" i="3"/>
  <c r="G160" i="3"/>
  <c r="H28" i="3"/>
  <c r="H158" i="3"/>
  <c r="G162" i="3" l="1"/>
  <c r="F162" i="3"/>
  <c r="E24" i="3"/>
  <c r="J24" i="3" s="1"/>
  <c r="AB26" i="5" l="1"/>
  <c r="AB31" i="5" l="1"/>
  <c r="AB56" i="5" l="1"/>
  <c r="AB55" i="5"/>
  <c r="AB54" i="5"/>
  <c r="AB53" i="5"/>
  <c r="AB52" i="5"/>
  <c r="AB51" i="5"/>
  <c r="AB50" i="5"/>
  <c r="AB49" i="5"/>
  <c r="AB48" i="5"/>
  <c r="AB47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AB44" i="5"/>
  <c r="AB43" i="5"/>
  <c r="AB42" i="5"/>
  <c r="AB41" i="5"/>
  <c r="AB40" i="5"/>
  <c r="AB39" i="5"/>
  <c r="AB38" i="5"/>
  <c r="AB37" i="5"/>
  <c r="AB36" i="5"/>
  <c r="AB35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AB32" i="5"/>
  <c r="AB30" i="5"/>
  <c r="AB29" i="5"/>
  <c r="AB28" i="5"/>
  <c r="AB27" i="5"/>
  <c r="AB25" i="5"/>
  <c r="AB24" i="5"/>
  <c r="AB23" i="5"/>
  <c r="AB22" i="5"/>
  <c r="AB21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AB18" i="5"/>
  <c r="AB17" i="5"/>
  <c r="AB16" i="5"/>
  <c r="AB15" i="5"/>
  <c r="AB14" i="5"/>
  <c r="AB13" i="5"/>
  <c r="AB12" i="5"/>
  <c r="AB11" i="5"/>
  <c r="AB10" i="5"/>
  <c r="AB9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AB46" i="5" l="1"/>
  <c r="AB8" i="5"/>
  <c r="AB34" i="5"/>
  <c r="AB20" i="5"/>
  <c r="K129" i="3"/>
  <c r="E129" i="3"/>
  <c r="J129" i="3" s="1"/>
  <c r="K128" i="3"/>
  <c r="E128" i="3"/>
  <c r="J128" i="3" s="1"/>
  <c r="K127" i="3"/>
  <c r="E127" i="3"/>
  <c r="J127" i="3" s="1"/>
  <c r="K126" i="3"/>
  <c r="E126" i="3"/>
  <c r="J126" i="3" s="1"/>
  <c r="K125" i="3"/>
  <c r="E125" i="3"/>
  <c r="J125" i="3" s="1"/>
  <c r="K124" i="3"/>
  <c r="E124" i="3"/>
  <c r="J124" i="3" s="1"/>
  <c r="K123" i="3"/>
  <c r="E123" i="3"/>
  <c r="J123" i="3" s="1"/>
  <c r="K122" i="3"/>
  <c r="E122" i="3"/>
  <c r="J122" i="3" s="1"/>
  <c r="K121" i="3"/>
  <c r="E121" i="3"/>
  <c r="J121" i="3" s="1"/>
  <c r="K120" i="3"/>
  <c r="E120" i="3"/>
  <c r="J120" i="3" s="1"/>
  <c r="K119" i="3"/>
  <c r="E119" i="3"/>
  <c r="J119" i="3" s="1"/>
  <c r="K118" i="3"/>
  <c r="E118" i="3"/>
  <c r="J118" i="3" s="1"/>
  <c r="K117" i="3"/>
  <c r="E117" i="3"/>
  <c r="J117" i="3" s="1"/>
  <c r="K116" i="3"/>
  <c r="E116" i="3"/>
  <c r="J116" i="3" s="1"/>
  <c r="K115" i="3"/>
  <c r="E115" i="3"/>
  <c r="J115" i="3" s="1"/>
  <c r="K114" i="3"/>
  <c r="E114" i="3"/>
  <c r="J114" i="3" s="1"/>
  <c r="K113" i="3"/>
  <c r="E113" i="3"/>
  <c r="J113" i="3" s="1"/>
  <c r="K112" i="3"/>
  <c r="E112" i="3"/>
  <c r="J112" i="3" s="1"/>
  <c r="K111" i="3"/>
  <c r="E111" i="3"/>
  <c r="J111" i="3" s="1"/>
  <c r="K110" i="3"/>
  <c r="E110" i="3"/>
  <c r="J110" i="3" s="1"/>
  <c r="K155" i="3"/>
  <c r="E155" i="3"/>
  <c r="J155" i="3" s="1"/>
  <c r="K154" i="3"/>
  <c r="E154" i="3"/>
  <c r="J154" i="3" s="1"/>
  <c r="K153" i="3"/>
  <c r="E153" i="3"/>
  <c r="J153" i="3" s="1"/>
  <c r="K152" i="3"/>
  <c r="E152" i="3"/>
  <c r="J152" i="3" s="1"/>
  <c r="K151" i="3"/>
  <c r="E151" i="3"/>
  <c r="J151" i="3" s="1"/>
  <c r="K150" i="3"/>
  <c r="E150" i="3"/>
  <c r="J150" i="3" s="1"/>
  <c r="K149" i="3"/>
  <c r="E149" i="3"/>
  <c r="J149" i="3" s="1"/>
  <c r="K148" i="3"/>
  <c r="E148" i="3"/>
  <c r="J148" i="3" s="1"/>
  <c r="K147" i="3"/>
  <c r="E147" i="3"/>
  <c r="J147" i="3" s="1"/>
  <c r="K146" i="3"/>
  <c r="E146" i="3"/>
  <c r="J146" i="3" s="1"/>
  <c r="K145" i="3"/>
  <c r="E145" i="3"/>
  <c r="J145" i="3" s="1"/>
  <c r="K144" i="3"/>
  <c r="E144" i="3"/>
  <c r="J144" i="3" s="1"/>
  <c r="K143" i="3"/>
  <c r="E143" i="3"/>
  <c r="J143" i="3" s="1"/>
  <c r="K142" i="3"/>
  <c r="E142" i="3"/>
  <c r="J142" i="3" s="1"/>
  <c r="K141" i="3"/>
  <c r="E141" i="3"/>
  <c r="J141" i="3" s="1"/>
  <c r="K140" i="3"/>
  <c r="E140" i="3"/>
  <c r="J140" i="3" s="1"/>
  <c r="K139" i="3"/>
  <c r="E139" i="3"/>
  <c r="J139" i="3" s="1"/>
  <c r="K138" i="3"/>
  <c r="E138" i="3"/>
  <c r="J138" i="3" s="1"/>
  <c r="K137" i="3"/>
  <c r="E137" i="3"/>
  <c r="J137" i="3" s="1"/>
  <c r="K136" i="3"/>
  <c r="E136" i="3"/>
  <c r="K103" i="3"/>
  <c r="E103" i="3"/>
  <c r="J103" i="3" s="1"/>
  <c r="K102" i="3"/>
  <c r="E102" i="3"/>
  <c r="J102" i="3" s="1"/>
  <c r="K101" i="3"/>
  <c r="E101" i="3"/>
  <c r="J101" i="3" s="1"/>
  <c r="K100" i="3"/>
  <c r="E100" i="3"/>
  <c r="J100" i="3" s="1"/>
  <c r="K99" i="3"/>
  <c r="E99" i="3"/>
  <c r="J99" i="3" s="1"/>
  <c r="K98" i="3"/>
  <c r="E98" i="3"/>
  <c r="J98" i="3" s="1"/>
  <c r="K97" i="3"/>
  <c r="E97" i="3"/>
  <c r="J97" i="3" s="1"/>
  <c r="K96" i="3"/>
  <c r="E96" i="3"/>
  <c r="J96" i="3" s="1"/>
  <c r="K95" i="3"/>
  <c r="E95" i="3"/>
  <c r="J95" i="3" s="1"/>
  <c r="K94" i="3"/>
  <c r="E94" i="3"/>
  <c r="J94" i="3" s="1"/>
  <c r="K93" i="3"/>
  <c r="E93" i="3"/>
  <c r="J93" i="3" s="1"/>
  <c r="K92" i="3"/>
  <c r="E92" i="3"/>
  <c r="J92" i="3" s="1"/>
  <c r="K91" i="3"/>
  <c r="E91" i="3"/>
  <c r="J91" i="3" s="1"/>
  <c r="K90" i="3"/>
  <c r="E90" i="3"/>
  <c r="J90" i="3" s="1"/>
  <c r="K89" i="3"/>
  <c r="E89" i="3"/>
  <c r="J89" i="3" s="1"/>
  <c r="K88" i="3"/>
  <c r="E88" i="3"/>
  <c r="J88" i="3" s="1"/>
  <c r="K87" i="3"/>
  <c r="E87" i="3"/>
  <c r="J87" i="3" s="1"/>
  <c r="K86" i="3"/>
  <c r="E86" i="3"/>
  <c r="J86" i="3" s="1"/>
  <c r="K85" i="3"/>
  <c r="E85" i="3"/>
  <c r="J85" i="3" s="1"/>
  <c r="K84" i="3"/>
  <c r="E84" i="3"/>
  <c r="J84" i="3" s="1"/>
  <c r="K77" i="3"/>
  <c r="E77" i="3"/>
  <c r="J77" i="3" s="1"/>
  <c r="K76" i="3"/>
  <c r="E76" i="3"/>
  <c r="J76" i="3" s="1"/>
  <c r="K75" i="3"/>
  <c r="E75" i="3"/>
  <c r="J75" i="3" s="1"/>
  <c r="K74" i="3"/>
  <c r="E74" i="3"/>
  <c r="J74" i="3" s="1"/>
  <c r="K73" i="3"/>
  <c r="E73" i="3"/>
  <c r="J73" i="3" s="1"/>
  <c r="K72" i="3"/>
  <c r="E72" i="3"/>
  <c r="J72" i="3" s="1"/>
  <c r="K71" i="3"/>
  <c r="E71" i="3"/>
  <c r="J71" i="3" s="1"/>
  <c r="K70" i="3"/>
  <c r="E70" i="3"/>
  <c r="J70" i="3" s="1"/>
  <c r="K69" i="3"/>
  <c r="E69" i="3"/>
  <c r="J69" i="3" s="1"/>
  <c r="K68" i="3"/>
  <c r="E68" i="3"/>
  <c r="J68" i="3" s="1"/>
  <c r="K67" i="3"/>
  <c r="E67" i="3"/>
  <c r="J67" i="3" s="1"/>
  <c r="K66" i="3"/>
  <c r="E66" i="3"/>
  <c r="J66" i="3" s="1"/>
  <c r="K65" i="3"/>
  <c r="E65" i="3"/>
  <c r="J65" i="3" s="1"/>
  <c r="K64" i="3"/>
  <c r="E64" i="3"/>
  <c r="J64" i="3" s="1"/>
  <c r="K63" i="3"/>
  <c r="E63" i="3"/>
  <c r="J63" i="3" s="1"/>
  <c r="K62" i="3"/>
  <c r="E62" i="3"/>
  <c r="J62" i="3" s="1"/>
  <c r="K61" i="3"/>
  <c r="E61" i="3"/>
  <c r="J61" i="3" s="1"/>
  <c r="K60" i="3"/>
  <c r="E60" i="3"/>
  <c r="J60" i="3" s="1"/>
  <c r="K59" i="3"/>
  <c r="E59" i="3"/>
  <c r="J59" i="3" s="1"/>
  <c r="K58" i="3"/>
  <c r="E58" i="3"/>
  <c r="J58" i="3" s="1"/>
  <c r="K51" i="3"/>
  <c r="E51" i="3"/>
  <c r="J51" i="3" s="1"/>
  <c r="K50" i="3"/>
  <c r="E50" i="3"/>
  <c r="J50" i="3" s="1"/>
  <c r="K49" i="3"/>
  <c r="E49" i="3"/>
  <c r="J49" i="3" s="1"/>
  <c r="K48" i="3"/>
  <c r="E48" i="3"/>
  <c r="J48" i="3" s="1"/>
  <c r="K47" i="3"/>
  <c r="E47" i="3"/>
  <c r="J47" i="3" s="1"/>
  <c r="K46" i="3"/>
  <c r="E46" i="3"/>
  <c r="J46" i="3" s="1"/>
  <c r="K45" i="3"/>
  <c r="E45" i="3"/>
  <c r="J45" i="3" s="1"/>
  <c r="K44" i="3"/>
  <c r="E44" i="3"/>
  <c r="J44" i="3" s="1"/>
  <c r="K43" i="3"/>
  <c r="E43" i="3"/>
  <c r="J43" i="3" s="1"/>
  <c r="K42" i="3"/>
  <c r="E42" i="3"/>
  <c r="J42" i="3" s="1"/>
  <c r="K41" i="3"/>
  <c r="E41" i="3"/>
  <c r="J41" i="3" s="1"/>
  <c r="K40" i="3"/>
  <c r="E40" i="3"/>
  <c r="J40" i="3" s="1"/>
  <c r="K39" i="3"/>
  <c r="E39" i="3"/>
  <c r="J39" i="3" s="1"/>
  <c r="K38" i="3"/>
  <c r="E38" i="3"/>
  <c r="J38" i="3" s="1"/>
  <c r="K37" i="3"/>
  <c r="E37" i="3"/>
  <c r="J37" i="3" s="1"/>
  <c r="K36" i="3"/>
  <c r="E36" i="3"/>
  <c r="J36" i="3" s="1"/>
  <c r="K35" i="3"/>
  <c r="E35" i="3"/>
  <c r="J35" i="3" s="1"/>
  <c r="K34" i="3"/>
  <c r="E34" i="3"/>
  <c r="J34" i="3" s="1"/>
  <c r="K33" i="3"/>
  <c r="E33" i="3"/>
  <c r="J33" i="3" s="1"/>
  <c r="K32" i="3"/>
  <c r="E32" i="3"/>
  <c r="J32" i="3" s="1"/>
  <c r="K15" i="3"/>
  <c r="E15" i="3"/>
  <c r="J15" i="3" s="1"/>
  <c r="K14" i="3"/>
  <c r="E14" i="3"/>
  <c r="J14" i="3" s="1"/>
  <c r="K13" i="3"/>
  <c r="E13" i="3"/>
  <c r="J13" i="3" s="1"/>
  <c r="K12" i="3"/>
  <c r="E12" i="3"/>
  <c r="J12" i="3" s="1"/>
  <c r="K11" i="3"/>
  <c r="E11" i="3"/>
  <c r="J11" i="3" s="1"/>
  <c r="K7" i="3"/>
  <c r="K8" i="3"/>
  <c r="K9" i="3"/>
  <c r="K10" i="3"/>
  <c r="K16" i="3"/>
  <c r="K17" i="3"/>
  <c r="K18" i="3"/>
  <c r="K19" i="3"/>
  <c r="K20" i="3"/>
  <c r="K22" i="3"/>
  <c r="K23" i="3"/>
  <c r="K25" i="3"/>
  <c r="K6" i="3"/>
  <c r="E7" i="3"/>
  <c r="E8" i="3"/>
  <c r="J8" i="3" s="1"/>
  <c r="E9" i="3"/>
  <c r="J9" i="3" s="1"/>
  <c r="E10" i="3"/>
  <c r="J10" i="3" s="1"/>
  <c r="E16" i="3"/>
  <c r="J16" i="3" s="1"/>
  <c r="E17" i="3"/>
  <c r="J17" i="3" s="1"/>
  <c r="E18" i="3"/>
  <c r="J18" i="3" s="1"/>
  <c r="E19" i="3"/>
  <c r="J19" i="3" s="1"/>
  <c r="E20" i="3"/>
  <c r="J20" i="3" s="1"/>
  <c r="E22" i="3"/>
  <c r="J22" i="3" s="1"/>
  <c r="E23" i="3"/>
  <c r="J23" i="3" s="1"/>
  <c r="E25" i="3"/>
  <c r="J25" i="3" s="1"/>
  <c r="E27" i="3" l="1"/>
  <c r="J27" i="3" s="1"/>
  <c r="J7" i="3"/>
  <c r="E156" i="3"/>
  <c r="J136" i="3"/>
  <c r="E161" i="3"/>
  <c r="E78" i="3"/>
  <c r="E26" i="3"/>
  <c r="J26" i="3" s="1"/>
  <c r="E130" i="3"/>
  <c r="E52" i="3"/>
  <c r="E104" i="3"/>
  <c r="E106" i="3" l="1"/>
  <c r="J104" i="3"/>
  <c r="E158" i="3"/>
  <c r="J156" i="3"/>
  <c r="E54" i="3"/>
  <c r="J52" i="3"/>
  <c r="E80" i="3"/>
  <c r="J78" i="3"/>
  <c r="E132" i="3"/>
  <c r="J130" i="3"/>
  <c r="J161" i="3"/>
  <c r="B16" i="2"/>
  <c r="E28" i="3"/>
  <c r="E160" i="3"/>
  <c r="J160" i="3" l="1"/>
  <c r="B15" i="2"/>
  <c r="B13" i="2" s="1"/>
  <c r="E162" i="3"/>
  <c r="J16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Cynthia Lorena Pino</author>
  </authors>
  <commentList>
    <comment ref="B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Seleccionar tipo de fuente de financiamiento</t>
        </r>
      </text>
    </comment>
    <comment ref="B3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Seleccionar tipo de fuente de financiamiento</t>
        </r>
      </text>
    </comment>
    <comment ref="B5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Seleccionar tipo de fuente de financiamiento</t>
        </r>
      </text>
    </comment>
    <comment ref="B84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Seleccionar tipo de fuente de financiamiento</t>
        </r>
      </text>
    </comment>
    <comment ref="B1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Seleccionar tipo de fuente de financiamiento</t>
        </r>
      </text>
    </comment>
    <comment ref="B136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Seleccionar tipo de fuente de financiamiento</t>
        </r>
      </text>
    </comment>
  </commentList>
</comments>
</file>

<file path=xl/sharedStrings.xml><?xml version="1.0" encoding="utf-8"?>
<sst xmlns="http://schemas.openxmlformats.org/spreadsheetml/2006/main" count="379" uniqueCount="135">
  <si>
    <t>ANEXO 1.2: FORMATO DE PRESUPUESTO Y CRONOGRAMA DE PROYECTO</t>
  </si>
  <si>
    <t>PROYECTOS DE VINCULACIÓN CON LA SOCIEDAD - IV CONVOCATORIA</t>
  </si>
  <si>
    <t>INSTRUCTIVO Y GLOSARIO PARA SOLICITUD DE PRESUPUESTO</t>
  </si>
  <si>
    <t>A. GLOSARIO GRUPOS DE ARTÍCULOS</t>
  </si>
  <si>
    <t>Grupo de artículo</t>
  </si>
  <si>
    <t>Descripción</t>
  </si>
  <si>
    <t>Materiales e insumos</t>
  </si>
  <si>
    <t>Materiales e insumos que se utilizarán en los proyectos de vinculación en este rubro se incluye: reactivos, materiales, suministros, copias, etc.</t>
  </si>
  <si>
    <t>Movilización</t>
  </si>
  <si>
    <t>Comprende la movilización de docentes y estudiantes para la ejecución de proyectos de vinculación, que se ejecuten en zonas 1, 2, 3 y 4 definidas en el Plan de Territorialidad del área de vinculación, a excepción de la zona urbana del DMQ.</t>
  </si>
  <si>
    <t>Alimentación</t>
  </si>
  <si>
    <t>Comprende el refrigerio de participantes de proyectos de vinculación, que se ejecuten en zonas 1, 2, 3 y 4 definidas en el Plan de Territorialidad del área de vinculación, en casos que aplique.</t>
  </si>
  <si>
    <t>Salidas de campo</t>
  </si>
  <si>
    <t>Comprende salidas de campo de docentes y estudiantes para la ejecución de proyectos de vinculación en zonas 3 y 4 definidas en el Plan de Territorialidad del área de vinculación, este rubro comprende el Hospedaje y alimentación.
No incluye: Participación en conferencias, congresos, seminarios, etc.</t>
  </si>
  <si>
    <t>Servicios Profesionales</t>
  </si>
  <si>
    <t>Honorarios por servicios prestados en temas de vinculación, en este rubro se incluye:  Honorarios por análisis y procesamiento de muestras, asesoría técnica, edición y diagramación de libros, revistas, publicaciones, etc.</t>
  </si>
  <si>
    <t>Equipos menores</t>
  </si>
  <si>
    <t>Adquisición de activos fijos que se requieran para la ejecución en trabajos de campo.</t>
  </si>
  <si>
    <t>Otros Gastos</t>
  </si>
  <si>
    <t>Son gastos que que no se encuentran en los items anteriores, este no debe superar el 5% el monto total del proyecto.</t>
  </si>
  <si>
    <t>B. INSTRUCTIVO PARA LLENAR EL DOCUMENTO</t>
  </si>
  <si>
    <t>Solicitud de presupuesto</t>
  </si>
  <si>
    <t>1. Revisar el glosario de los grupos de artículos detallados en el punto A. de la presente hoja.</t>
  </si>
  <si>
    <r>
      <t xml:space="preserve">2. Dirijirse a la hoja </t>
    </r>
    <r>
      <rPr>
        <sz val="11"/>
        <color theme="1"/>
        <rFont val="Calibri"/>
        <family val="2"/>
      </rPr>
      <t>«Presupuesto detallado»</t>
    </r>
  </si>
  <si>
    <t>3. Ingresar entre las líneas 5 y 25 el rubro a ejecutar por "Materiales e Insumos", entiéndase por rubro al detalle del gasto que se realizará. Ejem: Fotocopias, Insumos delaboratorio, Impresiones, etc. Definir fuente de financiamiento (seleccionar de lista desplegable), cantidad, costo unitario y planificación trimestral del costo total.</t>
  </si>
  <si>
    <t>4. Ingresar entre las líneas 32 y 51 el rubro a ejecutar por "Movilización", entiéndase por rubro al detalle del gasto que se realizará. Ejem: Contratación transporte, taxis, etc. Definir fuente de financiamiento (seleccionar de lista desplegable), cantidad, costo unitario y planificación trimestral del costo total.</t>
  </si>
  <si>
    <t>5. Ingresar entre las líneas 58 y 77 el rubro a ejecutar por "Alimentación", entiéndase por rubro al detalle del gasto que se realizará. Ejem: Coffe break, refrigerio, etc. Definir fuente de financiamiento (seleccionar de lista desplegable), cantidad, costo unitario y planificación trimestral del costo total.</t>
  </si>
  <si>
    <t>6. Ingresar entre las líneas 84 y 103 el rubro a ejecutar por "Salidas de campo", entiéndase por rubro al detalle del gasto que se realizará. Ejem: Hospedaje, alimentación, etc. Definir fuente de financiamiento (seleccionar de lista desplegable), cantidad, costo unitario y planificación trimestral del costo total.</t>
  </si>
  <si>
    <t>7. Ingresar entre las líneas 110 y 129 el rubro a ejecutar por "Servicios profesionales", entiéndase por rubro al detalle del gasto que se realizará. Ejem: Análisis de muestras, edición, etc. Definir fuente de financiamiento (seleccionar de lista desplegable), cantidad, costo unitario y planificación trimestral del costo total.</t>
  </si>
  <si>
    <t>8. Ingresar entre las líneas 136 y 155 el rubro a ejecutar por "Otros gastos", entiéndase por rubro al detalle del gasto que se realizará. Definir fuente de financiamiento (seleccionar de lista desplegable), cantidad, costo unitario y planificación trimestral del costo total.</t>
  </si>
  <si>
    <r>
      <t xml:space="preserve">9. Dirijirse a la hoja </t>
    </r>
    <r>
      <rPr>
        <sz val="11"/>
        <color theme="1"/>
        <rFont val="Calibri"/>
        <family val="2"/>
      </rPr>
      <t>«Síntesis Presupuesto»</t>
    </r>
  </si>
  <si>
    <t>10. Ingresar: Nombre del proyecto, Director del proyecto, Facultad/Escuela, Carrera  y duración del proyecto en meses.</t>
  </si>
  <si>
    <t>11. Seleccionar el Nombre del programa de la lista desplegable</t>
  </si>
  <si>
    <t>12. El presupuesto se llenará automáticamente, de acuerdo con los montos solicitados en la hoja «Presupuesto detallado»</t>
  </si>
  <si>
    <t>Planificación de actividades (Gantt)</t>
  </si>
  <si>
    <r>
      <t xml:space="preserve">1. Dirijirse a la hoja </t>
    </r>
    <r>
      <rPr>
        <sz val="11"/>
        <color theme="1"/>
        <rFont val="Calibri"/>
        <family val="2"/>
      </rPr>
      <t>«Planificación (Gantt)»</t>
    </r>
  </si>
  <si>
    <t>2. Ingresar objetivo específico</t>
  </si>
  <si>
    <t>3. Detalle las actividades a ejecutarse por objetivo específico y marcar con una "x" el mes que se realizará cada actividad.</t>
  </si>
  <si>
    <t>DETALLE DEL PRESUPUESTO SOLICITADO</t>
  </si>
  <si>
    <t>Proyectos de Vinculación con la Sociedad - III Convocatoria</t>
  </si>
  <si>
    <t>Cronograma Valorado por Semestres</t>
  </si>
  <si>
    <t>Rubro</t>
  </si>
  <si>
    <t>Fuente de Financiamiento</t>
  </si>
  <si>
    <t>Costo Unitario</t>
  </si>
  <si>
    <t>Cantidad Requerida</t>
  </si>
  <si>
    <t>Presupuesto Solicitado</t>
  </si>
  <si>
    <t>Semestre 1</t>
  </si>
  <si>
    <t>Semestre 2</t>
  </si>
  <si>
    <t>Semestre 3</t>
  </si>
  <si>
    <t>Semestre 4</t>
  </si>
  <si>
    <t>CONTROL</t>
  </si>
  <si>
    <t>Verificar sumatoria semestral con Presupuesto solicitado</t>
  </si>
  <si>
    <t>UDLA</t>
  </si>
  <si>
    <t>Externo</t>
  </si>
  <si>
    <t>Inserte filas aquí, de ser el caso</t>
  </si>
  <si>
    <t>Aporte UDLA</t>
  </si>
  <si>
    <t>Aporte Externo</t>
  </si>
  <si>
    <t>Total materiales e insumos</t>
  </si>
  <si>
    <t>Total Movilización</t>
  </si>
  <si>
    <t>Total Alimentación</t>
  </si>
  <si>
    <t>Total Salidas de campo</t>
  </si>
  <si>
    <t>Total Servicios Profesionales</t>
  </si>
  <si>
    <t>Otros gastos (no debe superar el 5% el monto total del proyecto)</t>
  </si>
  <si>
    <t>Total Otros gastos</t>
  </si>
  <si>
    <t>Aporte General UDLA</t>
  </si>
  <si>
    <t>Aporte General Externo</t>
  </si>
  <si>
    <t xml:space="preserve">TOTAL GENERAL </t>
  </si>
  <si>
    <t>Coloque una "x" sobre el mes planificado</t>
  </si>
  <si>
    <t>x</t>
  </si>
  <si>
    <t>X</t>
  </si>
  <si>
    <t xml:space="preserve">Cronograma </t>
  </si>
  <si>
    <t>Inicio</t>
  </si>
  <si>
    <t>Objetivo / Actividades</t>
  </si>
  <si>
    <t>Año 1</t>
  </si>
  <si>
    <t>Año 2</t>
  </si>
  <si>
    <t xml:space="preserve">Duración de la actividad 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</si>
  <si>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</si>
  <si>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</si>
  <si>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</si>
  <si>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</si>
  <si>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</si>
  <si>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</si>
  <si>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</si>
  <si>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</si>
  <si>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</si>
  <si>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</si>
  <si>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</si>
  <si>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</si>
  <si>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</si>
  <si>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</si>
  <si>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</si>
  <si>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</si>
  <si>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</si>
  <si>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</si>
  <si>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</si>
  <si>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</si>
  <si>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</si>
  <si>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</si>
  <si>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</si>
  <si>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</si>
  <si>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O.1</t>
  </si>
  <si>
    <t>A.1.1</t>
  </si>
  <si>
    <t>A.1.2</t>
  </si>
  <si>
    <t>A.1.3</t>
  </si>
  <si>
    <t>A.1.4</t>
  </si>
  <si>
    <t>A.1.5</t>
  </si>
  <si>
    <t>A.1.6</t>
  </si>
  <si>
    <t>A.1.7</t>
  </si>
  <si>
    <t>A.1.8</t>
  </si>
  <si>
    <t>A.1.9</t>
  </si>
  <si>
    <t>A.1.10</t>
  </si>
  <si>
    <t>O.2</t>
  </si>
  <si>
    <t>A.1.11</t>
  </si>
  <si>
    <t>A.1.12</t>
  </si>
  <si>
    <t>O.3</t>
  </si>
  <si>
    <t>O.4</t>
  </si>
  <si>
    <t>SÍNTESIS DEL PRESUPUESTO SOLICITADO</t>
  </si>
  <si>
    <t>A. DATOS GENERALES DEL PROYECTO</t>
  </si>
  <si>
    <t>Nombre del Proyecto</t>
  </si>
  <si>
    <t>Director del Proyecto</t>
  </si>
  <si>
    <t>Facultad/Escuela y Carrera</t>
  </si>
  <si>
    <t>Carrera</t>
  </si>
  <si>
    <t>Duración del proyecto (meses)</t>
  </si>
  <si>
    <t>Programa vinculación UDLA</t>
  </si>
  <si>
    <t>B. PRESUPUESTO GENERAL DEL PROYECTO</t>
  </si>
  <si>
    <t>PRESUPUESTO TOTAL</t>
  </si>
  <si>
    <t>PRESUPUESTO UDLA</t>
  </si>
  <si>
    <t>PRESUPUESTO EXTERNO</t>
  </si>
  <si>
    <t>C. PRESUPUESTO UDLA: SEMESTRAL POR GRUPO DE ARTÍCULO</t>
  </si>
  <si>
    <t>Presupuesto Gastos</t>
  </si>
  <si>
    <t>Total Presupuesto General</t>
  </si>
  <si>
    <t>UDLA POR EL PLANETA</t>
  </si>
  <si>
    <t>UDLA POR LAS PERSONAS</t>
  </si>
  <si>
    <t>UDLA POR LA PROSPERIDAD</t>
  </si>
  <si>
    <t>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</si>
</sst>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_-[$$-409]* #,##0.00_ ;_-[$$-409]* \-#,##0.00\ ;_-[$$-409]* &quot;-&quot;??_ ;_-@_ "/>
    <numFmt numFmtId="166" formatCode="_ [$$-300A]* #,##0.00_ ;_ [$$-300A]* \-#,##0.00_ ;_ [$$-300A]* &quot;-&quot;??_ ;_ @_ "/>
  </numFmts>
  <fonts count="44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20"/>
      <color theme="3"/>
      <name val="Calibri Light"/>
      <family val="2"/>
      <scheme val="major"/>
    </font>
    <font>
      <u/>
      <sz val="12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98002E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20"/>
      <color rgb="FF98002E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8002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/>
      </right>
      <top/>
      <bottom style="medium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medium">
        <color theme="0" tint="-0.34998626667073579"/>
      </bottom>
      <diagonal/>
    </border>
    <border>
      <left style="thin">
        <color theme="0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auto="1"/>
      </left>
      <right/>
      <top/>
      <bottom/>
      <diagonal/>
    </border>
  </borders>
  <cellStyleXfs count="10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8" applyNumberFormat="0" applyFill="0" applyAlignment="0" applyProtection="0"/>
  </cellStyleXfs>
  <cellXfs count="125">
    <xf numFmtId="0" fontId="0" fillId="0" borderId="0" xfId="0"/>
    <xf numFmtId="0" fontId="7" fillId="0" borderId="0" xfId="5" applyFont="1" applyAlignment="1" applyProtection="1">
      <alignment vertical="center"/>
    </xf>
    <xf numFmtId="0" fontId="2" fillId="0" borderId="0" xfId="2" applyBorder="1" applyAlignment="1" applyProtection="1">
      <alignment horizontal="left" vertical="center"/>
    </xf>
    <xf numFmtId="0" fontId="4" fillId="0" borderId="0" xfId="3" applyAlignment="1">
      <alignment vertical="center"/>
    </xf>
    <xf numFmtId="0" fontId="22" fillId="4" borderId="0" xfId="8" applyFont="1" applyFill="1" applyAlignment="1" applyProtection="1">
      <alignment horizontal="center" vertical="center"/>
    </xf>
    <xf numFmtId="0" fontId="14" fillId="0" borderId="0" xfId="6" applyFont="1" applyBorder="1" applyAlignment="1" applyProtection="1">
      <alignment horizontal="center" vertical="center" wrapText="1"/>
    </xf>
    <xf numFmtId="0" fontId="14" fillId="0" borderId="0" xfId="6" applyFont="1" applyBorder="1" applyAlignment="1" applyProtection="1">
      <alignment horizontal="center" vertical="center"/>
    </xf>
    <xf numFmtId="44" fontId="6" fillId="0" borderId="0" xfId="6" applyNumberFormat="1" applyBorder="1" applyAlignment="1" applyProtection="1">
      <alignment vertical="center"/>
    </xf>
    <xf numFmtId="44" fontId="6" fillId="0" borderId="0" xfId="4" applyFont="1" applyBorder="1" applyAlignment="1" applyProtection="1">
      <alignment vertical="center"/>
    </xf>
    <xf numFmtId="0" fontId="9" fillId="0" borderId="0" xfId="3" applyFont="1" applyAlignment="1">
      <alignment horizontal="center" vertical="center" wrapText="1"/>
    </xf>
    <xf numFmtId="0" fontId="25" fillId="0" borderId="0" xfId="2" applyFont="1" applyFill="1" applyBorder="1" applyAlignment="1" applyProtection="1">
      <alignment vertical="center"/>
    </xf>
    <xf numFmtId="0" fontId="25" fillId="0" borderId="0" xfId="2" applyFont="1" applyFill="1" applyBorder="1" applyAlignment="1" applyProtection="1">
      <alignment horizontal="left" vertical="center" wrapText="1"/>
    </xf>
    <xf numFmtId="0" fontId="25" fillId="0" borderId="12" xfId="2" applyFont="1" applyFill="1" applyBorder="1" applyAlignment="1" applyProtection="1">
      <alignment vertical="center"/>
    </xf>
    <xf numFmtId="0" fontId="25" fillId="0" borderId="13" xfId="2" applyFont="1" applyFill="1" applyBorder="1" applyAlignment="1" applyProtection="1">
      <alignment vertical="center"/>
    </xf>
    <xf numFmtId="0" fontId="25" fillId="0" borderId="19" xfId="2" applyFont="1" applyFill="1" applyBorder="1" applyAlignment="1" applyProtection="1">
      <alignment horizontal="left" vertical="center" wrapText="1"/>
    </xf>
    <xf numFmtId="0" fontId="20" fillId="0" borderId="12" xfId="2" applyFont="1" applyFill="1" applyBorder="1" applyAlignment="1" applyProtection="1">
      <alignment vertical="center" wrapText="1"/>
    </xf>
    <xf numFmtId="0" fontId="24" fillId="7" borderId="23" xfId="6" applyFont="1" applyFill="1" applyBorder="1" applyAlignment="1" applyProtection="1">
      <alignment vertical="center"/>
    </xf>
    <xf numFmtId="0" fontId="20" fillId="0" borderId="25" xfId="2" applyFont="1" applyFill="1" applyBorder="1" applyAlignment="1" applyProtection="1">
      <alignment vertical="center" wrapText="1"/>
    </xf>
    <xf numFmtId="165" fontId="26" fillId="0" borderId="26" xfId="7" applyNumberFormat="1" applyFont="1" applyBorder="1" applyAlignment="1" applyProtection="1">
      <alignment vertical="center"/>
    </xf>
    <xf numFmtId="0" fontId="13" fillId="2" borderId="10" xfId="2" applyFont="1" applyFill="1" applyBorder="1" applyAlignment="1" applyProtection="1">
      <alignment horizontal="center" vertical="center"/>
    </xf>
    <xf numFmtId="0" fontId="13" fillId="2" borderId="11" xfId="2" applyFont="1" applyFill="1" applyBorder="1" applyAlignment="1" applyProtection="1">
      <alignment horizontal="center" vertical="center"/>
    </xf>
    <xf numFmtId="0" fontId="27" fillId="0" borderId="9" xfId="2" applyFont="1" applyBorder="1" applyAlignment="1" applyProtection="1">
      <alignment horizontal="center" vertical="center" wrapText="1"/>
    </xf>
    <xf numFmtId="0" fontId="25" fillId="0" borderId="9" xfId="2" applyFont="1" applyBorder="1" applyAlignment="1" applyProtection="1">
      <alignment horizontal="center" vertical="center"/>
    </xf>
    <xf numFmtId="0" fontId="29" fillId="0" borderId="9" xfId="3" applyFont="1" applyBorder="1" applyAlignment="1" applyProtection="1">
      <alignment vertical="center" wrapText="1"/>
      <protection locked="0"/>
    </xf>
    <xf numFmtId="0" fontId="29" fillId="0" borderId="9" xfId="3" applyFont="1" applyBorder="1" applyAlignment="1" applyProtection="1">
      <alignment vertical="center"/>
      <protection locked="0"/>
    </xf>
    <xf numFmtId="166" fontId="30" fillId="0" borderId="9" xfId="7" applyNumberFormat="1" applyFont="1" applyBorder="1" applyAlignment="1" applyProtection="1">
      <alignment vertical="center"/>
      <protection locked="0"/>
    </xf>
    <xf numFmtId="3" fontId="30" fillId="0" borderId="9" xfId="4" applyNumberFormat="1" applyFont="1" applyBorder="1" applyAlignment="1" applyProtection="1">
      <alignment horizontal="center" vertical="center"/>
      <protection locked="0"/>
    </xf>
    <xf numFmtId="0" fontId="31" fillId="0" borderId="9" xfId="6" applyFont="1" applyBorder="1" applyAlignment="1" applyProtection="1">
      <alignment vertical="center" wrapText="1"/>
    </xf>
    <xf numFmtId="0" fontId="31" fillId="0" borderId="9" xfId="6" applyFont="1" applyBorder="1" applyAlignment="1" applyProtection="1">
      <alignment vertical="center"/>
    </xf>
    <xf numFmtId="0" fontId="33" fillId="0" borderId="0" xfId="3" applyFont="1" applyAlignment="1">
      <alignment vertical="center"/>
    </xf>
    <xf numFmtId="0" fontId="34" fillId="0" borderId="0" xfId="2" applyFont="1" applyFill="1" applyBorder="1" applyAlignment="1" applyProtection="1">
      <alignment horizontal="center" vertical="center"/>
    </xf>
    <xf numFmtId="44" fontId="35" fillId="0" borderId="0" xfId="3" applyNumberFormat="1" applyFont="1" applyAlignment="1">
      <alignment vertical="center"/>
    </xf>
    <xf numFmtId="44" fontId="24" fillId="7" borderId="9" xfId="6" applyNumberFormat="1" applyFont="1" applyFill="1" applyBorder="1" applyAlignment="1" applyProtection="1">
      <alignment vertical="center"/>
    </xf>
    <xf numFmtId="165" fontId="24" fillId="7" borderId="9" xfId="6" applyNumberFormat="1" applyFont="1" applyFill="1" applyBorder="1" applyAlignment="1" applyProtection="1">
      <alignment vertical="center"/>
    </xf>
    <xf numFmtId="44" fontId="24" fillId="4" borderId="9" xfId="6" applyNumberFormat="1" applyFont="1" applyFill="1" applyBorder="1" applyAlignment="1" applyProtection="1">
      <alignment vertical="center"/>
    </xf>
    <xf numFmtId="0" fontId="19" fillId="2" borderId="4" xfId="3" applyFont="1" applyFill="1" applyBorder="1" applyAlignment="1">
      <alignment horizontal="center" vertical="center"/>
    </xf>
    <xf numFmtId="0" fontId="19" fillId="2" borderId="5" xfId="3" applyFont="1" applyFill="1" applyBorder="1" applyAlignment="1">
      <alignment horizontal="center" vertical="center" wrapText="1"/>
    </xf>
    <xf numFmtId="0" fontId="26" fillId="0" borderId="7" xfId="3" applyFont="1" applyBorder="1" applyAlignment="1">
      <alignment horizontal="justify" vertical="center" wrapText="1"/>
    </xf>
    <xf numFmtId="0" fontId="24" fillId="7" borderId="6" xfId="3" applyFont="1" applyFill="1" applyBorder="1" applyAlignment="1">
      <alignment vertical="center"/>
    </xf>
    <xf numFmtId="0" fontId="4" fillId="0" borderId="0" xfId="3" applyAlignment="1">
      <alignment horizontal="left" vertical="center"/>
    </xf>
    <xf numFmtId="0" fontId="17" fillId="0" borderId="0" xfId="3" applyFont="1" applyAlignment="1">
      <alignment horizontal="center" vertical="center"/>
    </xf>
    <xf numFmtId="0" fontId="38" fillId="0" borderId="0" xfId="3" applyFont="1" applyAlignment="1">
      <alignment vertical="center"/>
    </xf>
    <xf numFmtId="0" fontId="3" fillId="0" borderId="21" xfId="9" applyBorder="1" applyAlignment="1" applyProtection="1">
      <alignment horizontal="center" vertical="center"/>
    </xf>
    <xf numFmtId="0" fontId="3" fillId="0" borderId="0" xfId="9" applyBorder="1" applyAlignment="1" applyProtection="1">
      <alignment horizontal="center" vertical="center"/>
    </xf>
    <xf numFmtId="0" fontId="3" fillId="0" borderId="22" xfId="9" applyBorder="1" applyAlignment="1" applyProtection="1">
      <alignment horizontal="center" vertical="center"/>
    </xf>
    <xf numFmtId="0" fontId="6" fillId="0" borderId="34" xfId="3" applyFont="1" applyBorder="1" applyAlignment="1">
      <alignment horizontal="center"/>
    </xf>
    <xf numFmtId="0" fontId="4" fillId="0" borderId="34" xfId="3" applyBorder="1" applyProtection="1">
      <protection locked="0"/>
    </xf>
    <xf numFmtId="0" fontId="33" fillId="0" borderId="29" xfId="3" applyFont="1" applyBorder="1" applyAlignment="1">
      <alignment horizontal="center" vertical="center"/>
    </xf>
    <xf numFmtId="0" fontId="33" fillId="0" borderId="36" xfId="3" applyFont="1" applyBorder="1" applyAlignment="1">
      <alignment horizontal="center" vertical="center"/>
    </xf>
    <xf numFmtId="0" fontId="33" fillId="0" borderId="30" xfId="3" applyFont="1" applyBorder="1" applyAlignment="1">
      <alignment horizontal="center" vertical="center"/>
    </xf>
    <xf numFmtId="0" fontId="6" fillId="0" borderId="34" xfId="3" applyFont="1" applyBorder="1" applyAlignment="1">
      <alignment horizontal="center" vertical="center"/>
    </xf>
    <xf numFmtId="0" fontId="4" fillId="0" borderId="35" xfId="3" applyBorder="1" applyAlignment="1" applyProtection="1">
      <alignment horizontal="left" vertical="center"/>
      <protection locked="0"/>
    </xf>
    <xf numFmtId="0" fontId="21" fillId="0" borderId="35" xfId="3" applyFont="1" applyBorder="1" applyAlignment="1" applyProtection="1">
      <alignment vertical="center"/>
      <protection locked="0"/>
    </xf>
    <xf numFmtId="0" fontId="18" fillId="0" borderId="21" xfId="3" applyFont="1" applyBorder="1" applyAlignment="1" applyProtection="1">
      <alignment horizontal="center" vertical="center"/>
      <protection locked="0"/>
    </xf>
    <xf numFmtId="0" fontId="18" fillId="0" borderId="0" xfId="3" applyFont="1" applyAlignment="1" applyProtection="1">
      <alignment horizontal="center" vertical="center"/>
      <protection locked="0"/>
    </xf>
    <xf numFmtId="0" fontId="18" fillId="0" borderId="22" xfId="3" applyFont="1" applyBorder="1" applyAlignment="1" applyProtection="1">
      <alignment horizontal="center" vertical="center"/>
      <protection locked="0"/>
    </xf>
    <xf numFmtId="0" fontId="4" fillId="0" borderId="35" xfId="3" applyBorder="1" applyAlignment="1" applyProtection="1">
      <alignment horizontal="center" vertical="center"/>
      <protection locked="0"/>
    </xf>
    <xf numFmtId="0" fontId="38" fillId="0" borderId="0" xfId="3" applyFont="1" applyAlignment="1" applyProtection="1">
      <alignment vertical="center"/>
      <protection locked="0"/>
    </xf>
    <xf numFmtId="0" fontId="4" fillId="0" borderId="37" xfId="3" applyBorder="1" applyAlignment="1">
      <alignment horizontal="left" vertical="center"/>
    </xf>
    <xf numFmtId="0" fontId="21" fillId="0" borderId="37" xfId="3" applyFont="1" applyBorder="1" applyAlignment="1">
      <alignment vertical="center"/>
    </xf>
    <xf numFmtId="0" fontId="4" fillId="0" borderId="38" xfId="3" applyBorder="1" applyAlignment="1">
      <alignment vertical="center"/>
    </xf>
    <xf numFmtId="0" fontId="4" fillId="0" borderId="39" xfId="3" applyBorder="1" applyAlignment="1">
      <alignment vertical="center"/>
    </xf>
    <xf numFmtId="0" fontId="4" fillId="0" borderId="40" xfId="3" applyBorder="1" applyAlignment="1">
      <alignment vertical="center"/>
    </xf>
    <xf numFmtId="0" fontId="4" fillId="0" borderId="37" xfId="3" applyBorder="1" applyAlignment="1">
      <alignment horizontal="center" vertical="center"/>
    </xf>
    <xf numFmtId="0" fontId="38" fillId="0" borderId="0" xfId="3" applyFont="1" applyAlignment="1">
      <alignment horizontal="left" vertical="center"/>
    </xf>
    <xf numFmtId="0" fontId="38" fillId="0" borderId="0" xfId="3" applyFont="1" applyAlignment="1" applyProtection="1">
      <alignment horizontal="left" vertical="center"/>
      <protection locked="0"/>
    </xf>
    <xf numFmtId="165" fontId="26" fillId="0" borderId="9" xfId="7" applyNumberFormat="1" applyFont="1" applyBorder="1" applyAlignment="1" applyProtection="1">
      <alignment vertical="center"/>
    </xf>
    <xf numFmtId="165" fontId="24" fillId="7" borderId="24" xfId="7" applyNumberFormat="1" applyFont="1" applyFill="1" applyBorder="1" applyAlignment="1" applyProtection="1">
      <alignment vertical="center"/>
    </xf>
    <xf numFmtId="0" fontId="2" fillId="0" borderId="0" xfId="2" applyBorder="1" applyAlignment="1" applyProtection="1">
      <alignment vertical="center"/>
    </xf>
    <xf numFmtId="0" fontId="40" fillId="7" borderId="6" xfId="3" applyFont="1" applyFill="1" applyBorder="1" applyAlignment="1">
      <alignment vertical="center"/>
    </xf>
    <xf numFmtId="0" fontId="41" fillId="0" borderId="7" xfId="3" applyFont="1" applyBorder="1" applyAlignment="1">
      <alignment horizontal="justify" vertical="center" wrapText="1"/>
    </xf>
    <xf numFmtId="0" fontId="25" fillId="0" borderId="31" xfId="2" applyFont="1" applyFill="1" applyBorder="1" applyAlignment="1" applyProtection="1">
      <alignment horizontal="left" vertical="center" wrapText="1"/>
    </xf>
    <xf numFmtId="165" fontId="27" fillId="0" borderId="0" xfId="2" applyNumberFormat="1" applyFont="1" applyFill="1" applyBorder="1" applyAlignment="1" applyProtection="1">
      <alignment horizontal="justify" vertical="center" wrapText="1"/>
    </xf>
    <xf numFmtId="0" fontId="27" fillId="0" borderId="0" xfId="2" applyFont="1" applyFill="1" applyBorder="1" applyAlignment="1" applyProtection="1">
      <alignment horizontal="justify" vertical="center" wrapText="1"/>
    </xf>
    <xf numFmtId="0" fontId="25" fillId="0" borderId="15" xfId="2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3"/>
    <xf numFmtId="0" fontId="24" fillId="0" borderId="0" xfId="2" applyFont="1" applyFill="1" applyBorder="1" applyAlignment="1" applyProtection="1">
      <alignment horizontal="left" vertical="center"/>
    </xf>
    <xf numFmtId="0" fontId="23" fillId="0" borderId="0" xfId="0" applyFont="1"/>
    <xf numFmtId="0" fontId="33" fillId="0" borderId="0" xfId="0" applyFont="1"/>
    <xf numFmtId="166" fontId="30" fillId="0" borderId="9" xfId="7" applyNumberFormat="1" applyFont="1" applyBorder="1" applyAlignment="1" applyProtection="1">
      <alignment vertical="center"/>
    </xf>
    <xf numFmtId="166" fontId="23" fillId="0" borderId="0" xfId="0" applyNumberFormat="1" applyFont="1"/>
    <xf numFmtId="0" fontId="0" fillId="0" borderId="0" xfId="0" applyAlignment="1">
      <alignment wrapText="1"/>
    </xf>
    <xf numFmtId="44" fontId="6" fillId="8" borderId="18" xfId="6" applyNumberFormat="1" applyFill="1" applyBorder="1" applyAlignment="1" applyProtection="1">
      <alignment vertical="center"/>
    </xf>
    <xf numFmtId="44" fontId="6" fillId="9" borderId="18" xfId="6" applyNumberFormat="1" applyFill="1" applyBorder="1" applyAlignment="1" applyProtection="1">
      <alignment vertical="center"/>
    </xf>
    <xf numFmtId="0" fontId="10" fillId="0" borderId="0" xfId="5" applyFont="1" applyFill="1" applyBorder="1" applyAlignment="1" applyProtection="1">
      <alignment horizontal="center" vertical="center"/>
    </xf>
    <xf numFmtId="0" fontId="19" fillId="2" borderId="41" xfId="3" applyFont="1" applyFill="1" applyBorder="1" applyAlignment="1">
      <alignment horizontal="left" vertical="center"/>
    </xf>
    <xf numFmtId="0" fontId="19" fillId="2" borderId="0" xfId="3" applyFont="1" applyFill="1" applyAlignment="1">
      <alignment horizontal="left" vertical="center"/>
    </xf>
    <xf numFmtId="0" fontId="0" fillId="0" borderId="0" xfId="0" applyAlignment="1">
      <alignment horizontal="left" wrapText="1"/>
    </xf>
    <xf numFmtId="0" fontId="10" fillId="5" borderId="0" xfId="5" applyFont="1" applyFill="1" applyBorder="1" applyAlignment="1" applyProtection="1">
      <alignment horizontal="center" vertical="center"/>
    </xf>
    <xf numFmtId="0" fontId="12" fillId="5" borderId="0" xfId="5" applyFont="1" applyFill="1" applyBorder="1" applyAlignment="1" applyProtection="1">
      <alignment horizontal="center" vertical="center"/>
    </xf>
    <xf numFmtId="0" fontId="24" fillId="6" borderId="17" xfId="5" applyFont="1" applyFill="1" applyBorder="1" applyAlignment="1" applyProtection="1">
      <alignment horizontal="left" vertical="center"/>
    </xf>
    <xf numFmtId="0" fontId="24" fillId="6" borderId="18" xfId="5" applyFont="1" applyFill="1" applyBorder="1" applyAlignment="1" applyProtection="1">
      <alignment horizontal="left" vertical="center"/>
    </xf>
    <xf numFmtId="0" fontId="28" fillId="4" borderId="9" xfId="6" applyFont="1" applyFill="1" applyBorder="1" applyAlignment="1" applyProtection="1">
      <alignment horizontal="center" vertical="center"/>
    </xf>
    <xf numFmtId="0" fontId="28" fillId="3" borderId="9" xfId="1" applyFont="1" applyFill="1" applyBorder="1" applyAlignment="1" applyProtection="1">
      <alignment horizontal="center" vertical="center"/>
    </xf>
    <xf numFmtId="0" fontId="11" fillId="2" borderId="9" xfId="1" applyFont="1" applyFill="1" applyBorder="1" applyAlignment="1" applyProtection="1">
      <alignment horizontal="center" vertical="center"/>
    </xf>
    <xf numFmtId="0" fontId="32" fillId="7" borderId="9" xfId="6" applyFont="1" applyFill="1" applyBorder="1" applyAlignment="1" applyProtection="1">
      <alignment horizontal="center" vertical="center" wrapText="1"/>
    </xf>
    <xf numFmtId="0" fontId="32" fillId="7" borderId="9" xfId="6" applyFont="1" applyFill="1" applyBorder="1" applyAlignment="1" applyProtection="1">
      <alignment horizontal="center" vertical="center"/>
    </xf>
    <xf numFmtId="0" fontId="16" fillId="9" borderId="17" xfId="6" applyFont="1" applyFill="1" applyBorder="1" applyAlignment="1" applyProtection="1">
      <alignment horizontal="center" vertical="center" wrapText="1"/>
    </xf>
    <xf numFmtId="0" fontId="16" fillId="9" borderId="18" xfId="6" applyFont="1" applyFill="1" applyBorder="1" applyAlignment="1" applyProtection="1">
      <alignment horizontal="center" vertical="center" wrapText="1"/>
    </xf>
    <xf numFmtId="0" fontId="15" fillId="8" borderId="23" xfId="6" applyFont="1" applyFill="1" applyBorder="1" applyAlignment="1" applyProtection="1">
      <alignment horizontal="center" vertical="center" wrapText="1"/>
    </xf>
    <xf numFmtId="0" fontId="15" fillId="8" borderId="24" xfId="6" applyFont="1" applyFill="1" applyBorder="1" applyAlignment="1" applyProtection="1">
      <alignment horizontal="center" vertical="center" wrapText="1"/>
    </xf>
    <xf numFmtId="0" fontId="15" fillId="8" borderId="17" xfId="6" applyFont="1" applyFill="1" applyBorder="1" applyAlignment="1" applyProtection="1">
      <alignment horizontal="center" vertical="center"/>
    </xf>
    <xf numFmtId="0" fontId="15" fillId="8" borderId="18" xfId="6" applyFont="1" applyFill="1" applyBorder="1" applyAlignment="1" applyProtection="1">
      <alignment horizontal="center" vertical="center"/>
    </xf>
    <xf numFmtId="0" fontId="39" fillId="0" borderId="34" xfId="9" applyFont="1" applyBorder="1" applyAlignment="1" applyProtection="1">
      <alignment horizontal="center" vertical="center" wrapText="1"/>
    </xf>
    <xf numFmtId="0" fontId="39" fillId="0" borderId="35" xfId="9" applyFont="1" applyBorder="1" applyAlignment="1" applyProtection="1">
      <alignment horizontal="center" vertical="center" wrapText="1"/>
    </xf>
    <xf numFmtId="0" fontId="37" fillId="4" borderId="0" xfId="3" applyFont="1" applyFill="1" applyAlignment="1">
      <alignment horizontal="center" vertical="center"/>
    </xf>
    <xf numFmtId="0" fontId="5" fillId="0" borderId="0" xfId="5" applyAlignment="1" applyProtection="1">
      <alignment vertical="center"/>
    </xf>
    <xf numFmtId="0" fontId="2" fillId="0" borderId="0" xfId="2" applyBorder="1" applyAlignment="1" applyProtection="1">
      <alignment vertical="center"/>
    </xf>
    <xf numFmtId="0" fontId="2" fillId="0" borderId="29" xfId="9" applyFont="1" applyBorder="1" applyAlignment="1" applyProtection="1">
      <alignment horizontal="center" vertical="center"/>
    </xf>
    <xf numFmtId="0" fontId="2" fillId="0" borderId="30" xfId="9" applyFont="1" applyBorder="1" applyAlignment="1" applyProtection="1">
      <alignment horizontal="center" vertical="center"/>
    </xf>
    <xf numFmtId="0" fontId="2" fillId="0" borderId="21" xfId="9" applyFont="1" applyBorder="1" applyAlignment="1" applyProtection="1">
      <alignment horizontal="center" vertical="center"/>
    </xf>
    <xf numFmtId="0" fontId="2" fillId="0" borderId="22" xfId="9" applyFont="1" applyBorder="1" applyAlignment="1" applyProtection="1">
      <alignment horizontal="center" vertical="center"/>
    </xf>
    <xf numFmtId="0" fontId="2" fillId="0" borderId="31" xfId="2" applyBorder="1" applyAlignment="1" applyProtection="1">
      <alignment horizontal="center" vertical="center"/>
    </xf>
    <xf numFmtId="0" fontId="2" fillId="0" borderId="32" xfId="2" applyBorder="1" applyAlignment="1" applyProtection="1">
      <alignment horizontal="center" vertical="center"/>
    </xf>
    <xf numFmtId="0" fontId="2" fillId="0" borderId="33" xfId="2" applyBorder="1" applyAlignment="1" applyProtection="1">
      <alignment horizontal="center" vertical="center"/>
    </xf>
    <xf numFmtId="0" fontId="26" fillId="0" borderId="9" xfId="2" applyFont="1" applyFill="1" applyBorder="1" applyAlignment="1" applyProtection="1">
      <alignment horizontal="left" vertical="center"/>
      <protection locked="0"/>
    </xf>
    <xf numFmtId="0" fontId="26" fillId="0" borderId="16" xfId="2" applyFont="1" applyFill="1" applyBorder="1" applyAlignment="1" applyProtection="1">
      <alignment horizontal="left" vertical="center"/>
      <protection locked="0"/>
    </xf>
    <xf numFmtId="0" fontId="24" fillId="6" borderId="27" xfId="5" applyFont="1" applyFill="1" applyBorder="1" applyAlignment="1" applyProtection="1">
      <alignment horizontal="left" vertical="center"/>
    </xf>
    <xf numFmtId="0" fontId="24" fillId="6" borderId="28" xfId="5" applyFont="1" applyFill="1" applyBorder="1" applyAlignment="1" applyProtection="1">
      <alignment horizontal="left" vertical="center"/>
    </xf>
    <xf numFmtId="165" fontId="24" fillId="0" borderId="20" xfId="2" applyNumberFormat="1" applyFont="1" applyFill="1" applyBorder="1" applyAlignment="1" applyProtection="1">
      <alignment horizontal="justify" vertical="center" wrapText="1"/>
    </xf>
    <xf numFmtId="0" fontId="24" fillId="0" borderId="20" xfId="2" applyFont="1" applyFill="1" applyBorder="1" applyAlignment="1" applyProtection="1">
      <alignment horizontal="justify" vertical="center" wrapText="1"/>
    </xf>
    <xf numFmtId="0" fontId="26" fillId="0" borderId="14" xfId="2" applyFont="1" applyFill="1" applyBorder="1" applyAlignment="1" applyProtection="1">
      <alignment horizontal="left" vertical="center"/>
      <protection locked="0"/>
    </xf>
    <xf numFmtId="165" fontId="27" fillId="0" borderId="32" xfId="2" applyNumberFormat="1" applyFont="1" applyFill="1" applyBorder="1" applyAlignment="1" applyProtection="1">
      <alignment horizontal="justify" vertical="center" wrapText="1"/>
    </xf>
    <xf numFmtId="0" fontId="27" fillId="0" borderId="32" xfId="2" applyFont="1" applyFill="1" applyBorder="1" applyAlignment="1" applyProtection="1">
      <alignment horizontal="justify" vertical="center" wrapText="1"/>
    </xf>
  </cellXfs>
  <cellStyles count="10">
    <cellStyle name="Encabezado 1" xfId="1" builtinId="16"/>
    <cellStyle name="Hipervínculo" xfId="8" builtinId="8"/>
    <cellStyle name="Millares 2" xfId="7" xr:uid="{00000000-0005-0000-0000-000002000000}"/>
    <cellStyle name="Moneda 2" xfId="4" xr:uid="{00000000-0005-0000-0000-000003000000}"/>
    <cellStyle name="Normal" xfId="0" builtinId="0"/>
    <cellStyle name="Normal 2" xfId="3" xr:uid="{00000000-0005-0000-0000-000005000000}"/>
    <cellStyle name="Título 2" xfId="2" builtinId="17"/>
    <cellStyle name="Título 3" xfId="9" builtinId="18"/>
    <cellStyle name="Título 4" xfId="5" xr:uid="{00000000-0005-0000-0000-000008000000}"/>
    <cellStyle name="Total 2" xfId="6" xr:uid="{00000000-0005-0000-0000-000009000000}"/>
  </cellStyles>
  <dxfs count="243">
    <dxf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/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medium">
          <color theme="0" tint="-0.34998626667073579"/>
        </right>
        <top/>
        <bottom style="thin">
          <color theme="0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/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medium">
          <color theme="0" tint="-0.34998626667073579"/>
        </right>
        <top/>
        <bottom style="thin">
          <color theme="0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/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medium">
          <color theme="0" tint="-0.34998626667073579"/>
        </right>
        <top/>
        <bottom style="thin">
          <color theme="0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/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thin">
          <color theme="0"/>
        </right>
        <top/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theme="0" tint="-0.34998626667073579"/>
        </left>
        <right style="medium">
          <color theme="0" tint="-0.34998626667073579"/>
        </right>
        <top/>
        <bottom style="thin">
          <color theme="0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theme="0" tint="-0.34998626667073579"/>
        </left>
        <right style="medium">
          <color theme="0" tint="-0.34998626667073579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 tint="-0.34998626667073579"/>
        </right>
        <top/>
        <bottom style="thin">
          <color theme="0"/>
        </bottom>
      </border>
      <protection locked="1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3" tint="-0.24994659260841701"/>
      </font>
      <fill>
        <patternFill>
          <bgColor theme="3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80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923925</xdr:colOff>
      <xdr:row>8</xdr:row>
      <xdr:rowOff>209549</xdr:rowOff>
    </xdr:from>
    <xdr:to>
      <xdr:col>4</xdr:col>
      <xdr:colOff>923925</xdr:colOff>
      <xdr:row>9</xdr:row>
      <xdr:rowOff>228599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2D2CC91-D1D7-44A7-A95E-5D5D1D8E8BCC}"/>
            </a:ext>
          </a:extLst>
        </xdr:cNvPr>
        <xdr:cNvSpPr txBox="1"/>
      </xdr:nvSpPr>
      <xdr:spPr>
        <a:xfrm>
          <a:off x="4152900" y="1914524"/>
          <a:ext cx="20955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800">
              <a:solidFill>
                <a:srgbClr val="FF0000"/>
              </a:solidFill>
            </a:rPr>
            <a:t>Seleccionar programa de la</a:t>
          </a:r>
          <a:r>
            <a:rPr lang="es-EC" sz="800" baseline="0">
              <a:solidFill>
                <a:srgbClr val="FF0000"/>
              </a:solidFill>
            </a:rPr>
            <a:t> lista desplegable</a:t>
          </a:r>
          <a:endParaRPr lang="es-EC" sz="8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857250</xdr:colOff>
      <xdr:row>9</xdr:row>
      <xdr:rowOff>38100</xdr:rowOff>
    </xdr:from>
    <xdr:to>
      <xdr:col>5</xdr:col>
      <xdr:colOff>0</xdr:colOff>
      <xdr:row>9</xdr:row>
      <xdr:rowOff>152400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2D69ED36-C8B2-4F56-B88A-9C4A24F86EEA}"/>
            </a:ext>
          </a:extLst>
        </xdr:cNvPr>
        <xdr:cNvSpPr/>
      </xdr:nvSpPr>
      <xdr:spPr>
        <a:xfrm>
          <a:off x="6696075" y="1743075"/>
          <a:ext cx="895350" cy="1143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9:AB18" headerRowCount="0" totalsRowShown="0" headerRowDxfId="227" dataDxfId="226" headerRowBorderDxfId="225">
  <tableColumns count="27">
    <tableColumn id="1" xr3:uid="{00000000-0010-0000-0000-000001000000}" name="Columna1" headerRowDxfId="224" dataDxfId="223"/>
    <tableColumn id="2" xr3:uid="{00000000-0010-0000-0000-000002000000}" name="Columna2" headerRowDxfId="222" dataDxfId="221"/>
    <tableColumn id="3" xr3:uid="{00000000-0010-0000-0000-000003000000}" name="Columna3" headerRowDxfId="220" dataDxfId="219"/>
    <tableColumn id="4" xr3:uid="{00000000-0010-0000-0000-000004000000}" name="Columna4" headerRowDxfId="218" dataDxfId="217"/>
    <tableColumn id="5" xr3:uid="{00000000-0010-0000-0000-000005000000}" name="Columna5" headerRowDxfId="216" dataDxfId="215"/>
    <tableColumn id="6" xr3:uid="{00000000-0010-0000-0000-000006000000}" name="Columna6" headerRowDxfId="214" dataDxfId="213"/>
    <tableColumn id="7" xr3:uid="{00000000-0010-0000-0000-000007000000}" name="Columna7" headerRowDxfId="212" dataDxfId="211"/>
    <tableColumn id="8" xr3:uid="{00000000-0010-0000-0000-000008000000}" name="Columna8" headerRowDxfId="210" dataDxfId="209"/>
    <tableColumn id="9" xr3:uid="{00000000-0010-0000-0000-000009000000}" name="Columna9" headerRowDxfId="208" dataDxfId="207"/>
    <tableColumn id="10" xr3:uid="{00000000-0010-0000-0000-00000A000000}" name="Columna10" headerRowDxfId="206" dataDxfId="205"/>
    <tableColumn id="11" xr3:uid="{00000000-0010-0000-0000-00000B000000}" name="Columna11" headerRowDxfId="204" dataDxfId="203"/>
    <tableColumn id="12" xr3:uid="{00000000-0010-0000-0000-00000C000000}" name="Columna12" headerRowDxfId="202" dataDxfId="201"/>
    <tableColumn id="13" xr3:uid="{00000000-0010-0000-0000-00000D000000}" name="Columna13" headerRowDxfId="200" dataDxfId="199"/>
    <tableColumn id="14" xr3:uid="{00000000-0010-0000-0000-00000E000000}" name="Columna14" headerRowDxfId="198" dataDxfId="197"/>
    <tableColumn id="15" xr3:uid="{00000000-0010-0000-0000-00000F000000}" name="Columna15" headerRowDxfId="196" dataDxfId="195"/>
    <tableColumn id="16" xr3:uid="{00000000-0010-0000-0000-000010000000}" name="Columna16" headerRowDxfId="194" dataDxfId="193"/>
    <tableColumn id="17" xr3:uid="{00000000-0010-0000-0000-000011000000}" name="Columna17" headerRowDxfId="192" dataDxfId="191"/>
    <tableColumn id="18" xr3:uid="{00000000-0010-0000-0000-000012000000}" name="Columna18" headerRowDxfId="190" dataDxfId="189"/>
    <tableColumn id="19" xr3:uid="{00000000-0010-0000-0000-000013000000}" name="Columna19" headerRowDxfId="188" dataDxfId="187"/>
    <tableColumn id="20" xr3:uid="{00000000-0010-0000-0000-000014000000}" name="Columna20" headerRowDxfId="186" dataDxfId="185"/>
    <tableColumn id="21" xr3:uid="{00000000-0010-0000-0000-000015000000}" name="Columna21" headerRowDxfId="184" dataDxfId="183"/>
    <tableColumn id="22" xr3:uid="{00000000-0010-0000-0000-000016000000}" name="Columna22" headerRowDxfId="182" dataDxfId="181"/>
    <tableColumn id="23" xr3:uid="{00000000-0010-0000-0000-000017000000}" name="Columna23" headerRowDxfId="180" dataDxfId="179"/>
    <tableColumn id="24" xr3:uid="{00000000-0010-0000-0000-000018000000}" name="Columna24" headerRowDxfId="178" dataDxfId="177"/>
    <tableColumn id="25" xr3:uid="{00000000-0010-0000-0000-000019000000}" name="Columna25" headerRowDxfId="176" dataDxfId="175"/>
    <tableColumn id="26" xr3:uid="{00000000-0010-0000-0000-00001A000000}" name="Columna26" headerRowDxfId="174" dataDxfId="173"/>
    <tableColumn id="27" xr3:uid="{00000000-0010-0000-0000-00001B000000}" name="Columna27" headerRowDxfId="172" dataDxfId="171">
      <calculatedColumnFormula>COUNTA(Tabla1[[#This Row],[Columna3]:[Columna26]])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B21:AB32" headerRowCount="0" totalsRowShown="0" headerRowDxfId="170" dataDxfId="169" headerRowBorderDxfId="168">
  <tableColumns count="27">
    <tableColumn id="1" xr3:uid="{00000000-0010-0000-0100-000001000000}" name="Columna1" headerRowDxfId="167" dataDxfId="166"/>
    <tableColumn id="2" xr3:uid="{00000000-0010-0000-0100-000002000000}" name="Columna2" headerRowDxfId="165" dataDxfId="164"/>
    <tableColumn id="3" xr3:uid="{00000000-0010-0000-0100-000003000000}" name="Columna3" headerRowDxfId="163" dataDxfId="162"/>
    <tableColumn id="4" xr3:uid="{00000000-0010-0000-0100-000004000000}" name="Columna4" headerRowDxfId="161" dataDxfId="160"/>
    <tableColumn id="5" xr3:uid="{00000000-0010-0000-0100-000005000000}" name="Columna5" headerRowDxfId="159" dataDxfId="158"/>
    <tableColumn id="6" xr3:uid="{00000000-0010-0000-0100-000006000000}" name="Columna6" headerRowDxfId="157" dataDxfId="156"/>
    <tableColumn id="7" xr3:uid="{00000000-0010-0000-0100-000007000000}" name="Columna7" headerRowDxfId="155" dataDxfId="154"/>
    <tableColumn id="8" xr3:uid="{00000000-0010-0000-0100-000008000000}" name="Columna8" headerRowDxfId="153" dataDxfId="152"/>
    <tableColumn id="9" xr3:uid="{00000000-0010-0000-0100-000009000000}" name="Columna9" headerRowDxfId="151" dataDxfId="150"/>
    <tableColumn id="10" xr3:uid="{00000000-0010-0000-0100-00000A000000}" name="Columna10" headerRowDxfId="149" dataDxfId="148"/>
    <tableColumn id="11" xr3:uid="{00000000-0010-0000-0100-00000B000000}" name="Columna11" headerRowDxfId="147" dataDxfId="146"/>
    <tableColumn id="12" xr3:uid="{00000000-0010-0000-0100-00000C000000}" name="Columna12" headerRowDxfId="145" dataDxfId="144"/>
    <tableColumn id="13" xr3:uid="{00000000-0010-0000-0100-00000D000000}" name="Columna13" headerRowDxfId="143" dataDxfId="142"/>
    <tableColumn id="14" xr3:uid="{00000000-0010-0000-0100-00000E000000}" name="Columna14" headerRowDxfId="141" dataDxfId="140"/>
    <tableColumn id="15" xr3:uid="{00000000-0010-0000-0100-00000F000000}" name="Columna15" headerRowDxfId="139" dataDxfId="138"/>
    <tableColumn id="16" xr3:uid="{00000000-0010-0000-0100-000010000000}" name="Columna16" headerRowDxfId="137" dataDxfId="136"/>
    <tableColumn id="17" xr3:uid="{00000000-0010-0000-0100-000011000000}" name="Columna17" headerRowDxfId="135" dataDxfId="134"/>
    <tableColumn id="18" xr3:uid="{00000000-0010-0000-0100-000012000000}" name="Columna18" headerRowDxfId="133" dataDxfId="132"/>
    <tableColumn id="19" xr3:uid="{00000000-0010-0000-0100-000013000000}" name="Columna19" headerRowDxfId="131" dataDxfId="130"/>
    <tableColumn id="20" xr3:uid="{00000000-0010-0000-0100-000014000000}" name="Columna20" headerRowDxfId="129" dataDxfId="128"/>
    <tableColumn id="21" xr3:uid="{00000000-0010-0000-0100-000015000000}" name="Columna21" headerRowDxfId="127" dataDxfId="126"/>
    <tableColumn id="22" xr3:uid="{00000000-0010-0000-0100-000016000000}" name="Columna22" headerRowDxfId="125" dataDxfId="124"/>
    <tableColumn id="23" xr3:uid="{00000000-0010-0000-0100-000017000000}" name="Columna23" headerRowDxfId="123" dataDxfId="122"/>
    <tableColumn id="24" xr3:uid="{00000000-0010-0000-0100-000018000000}" name="Columna24" headerRowDxfId="121" dataDxfId="120"/>
    <tableColumn id="25" xr3:uid="{00000000-0010-0000-0100-000019000000}" name="Columna25" headerRowDxfId="119" dataDxfId="118"/>
    <tableColumn id="26" xr3:uid="{00000000-0010-0000-0100-00001A000000}" name="Columna26" headerRowDxfId="117" dataDxfId="116"/>
    <tableColumn id="27" xr3:uid="{00000000-0010-0000-0100-00001B000000}" name="Columna27" headerRowDxfId="115" dataDxfId="114">
      <calculatedColumnFormula>COUNTA(Tabla13[[#This Row],[Columna3]:[Columna26]])</calculatedColumnFormula>
    </tableColumn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134" displayName="Tabla134" ref="B35:AB44" headerRowCount="0" totalsRowShown="0" headerRowDxfId="113" dataDxfId="112" headerRowBorderDxfId="111">
  <tableColumns count="27">
    <tableColumn id="1" xr3:uid="{00000000-0010-0000-0200-000001000000}" name="Columna1" headerRowDxfId="110" dataDxfId="109"/>
    <tableColumn id="2" xr3:uid="{00000000-0010-0000-0200-000002000000}" name="Columna2" headerRowDxfId="108" dataDxfId="107"/>
    <tableColumn id="3" xr3:uid="{00000000-0010-0000-0200-000003000000}" name="Columna3" headerRowDxfId="106" dataDxfId="105"/>
    <tableColumn id="4" xr3:uid="{00000000-0010-0000-0200-000004000000}" name="Columna4" headerRowDxfId="104" dataDxfId="103"/>
    <tableColumn id="5" xr3:uid="{00000000-0010-0000-0200-000005000000}" name="Columna5" headerRowDxfId="102" dataDxfId="101"/>
    <tableColumn id="6" xr3:uid="{00000000-0010-0000-0200-000006000000}" name="Columna6" headerRowDxfId="100" dataDxfId="99"/>
    <tableColumn id="7" xr3:uid="{00000000-0010-0000-0200-000007000000}" name="Columna7" headerRowDxfId="98" dataDxfId="97"/>
    <tableColumn id="8" xr3:uid="{00000000-0010-0000-0200-000008000000}" name="Columna8" headerRowDxfId="96" dataDxfId="95"/>
    <tableColumn id="9" xr3:uid="{00000000-0010-0000-0200-000009000000}" name="Columna9" headerRowDxfId="94" dataDxfId="93"/>
    <tableColumn id="10" xr3:uid="{00000000-0010-0000-0200-00000A000000}" name="Columna10" headerRowDxfId="92" dataDxfId="91"/>
    <tableColumn id="11" xr3:uid="{00000000-0010-0000-0200-00000B000000}" name="Columna11" headerRowDxfId="90" dataDxfId="89"/>
    <tableColumn id="12" xr3:uid="{00000000-0010-0000-0200-00000C000000}" name="Columna12" headerRowDxfId="88" dataDxfId="87"/>
    <tableColumn id="13" xr3:uid="{00000000-0010-0000-0200-00000D000000}" name="Columna13" headerRowDxfId="86" dataDxfId="85"/>
    <tableColumn id="14" xr3:uid="{00000000-0010-0000-0200-00000E000000}" name="Columna14" headerRowDxfId="84" dataDxfId="83"/>
    <tableColumn id="15" xr3:uid="{00000000-0010-0000-0200-00000F000000}" name="Columna15" headerRowDxfId="82" dataDxfId="81"/>
    <tableColumn id="16" xr3:uid="{00000000-0010-0000-0200-000010000000}" name="Columna16" headerRowDxfId="80" dataDxfId="79"/>
    <tableColumn id="17" xr3:uid="{00000000-0010-0000-0200-000011000000}" name="Columna17" headerRowDxfId="78" dataDxfId="77"/>
    <tableColumn id="18" xr3:uid="{00000000-0010-0000-0200-000012000000}" name="Columna18" headerRowDxfId="76" dataDxfId="75"/>
    <tableColumn id="19" xr3:uid="{00000000-0010-0000-0200-000013000000}" name="Columna19" headerRowDxfId="74" dataDxfId="73"/>
    <tableColumn id="20" xr3:uid="{00000000-0010-0000-0200-000014000000}" name="Columna20" headerRowDxfId="72" dataDxfId="71"/>
    <tableColumn id="21" xr3:uid="{00000000-0010-0000-0200-000015000000}" name="Columna21" headerRowDxfId="70" dataDxfId="69"/>
    <tableColumn id="22" xr3:uid="{00000000-0010-0000-0200-000016000000}" name="Columna22" headerRowDxfId="68" dataDxfId="67"/>
    <tableColumn id="23" xr3:uid="{00000000-0010-0000-0200-000017000000}" name="Columna23" headerRowDxfId="66" dataDxfId="65"/>
    <tableColumn id="24" xr3:uid="{00000000-0010-0000-0200-000018000000}" name="Columna24" headerRowDxfId="64" dataDxfId="63"/>
    <tableColumn id="25" xr3:uid="{00000000-0010-0000-0200-000019000000}" name="Columna25" headerRowDxfId="62" dataDxfId="61"/>
    <tableColumn id="26" xr3:uid="{00000000-0010-0000-0200-00001A000000}" name="Columna26" headerRowDxfId="60" dataDxfId="59"/>
    <tableColumn id="27" xr3:uid="{00000000-0010-0000-0200-00001B000000}" name="Columna27" headerRowDxfId="58" dataDxfId="57">
      <calculatedColumnFormula>COUNTA(Tabla134[[#This Row],[Columna3]:[Columna26]])</calculatedColumnFormula>
    </tableColumn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1345" displayName="Tabla1345" ref="B47:AB56" headerRowCount="0" totalsRowShown="0" headerRowDxfId="56" dataDxfId="55" headerRowBorderDxfId="54">
  <tableColumns count="27">
    <tableColumn id="1" xr3:uid="{00000000-0010-0000-0300-000001000000}" name="Columna1" headerRowDxfId="53" dataDxfId="52"/>
    <tableColumn id="2" xr3:uid="{00000000-0010-0000-0300-000002000000}" name="Columna2" headerRowDxfId="51" dataDxfId="50"/>
    <tableColumn id="3" xr3:uid="{00000000-0010-0000-0300-000003000000}" name="Columna3" headerRowDxfId="49" dataDxfId="48"/>
    <tableColumn id="4" xr3:uid="{00000000-0010-0000-0300-000004000000}" name="Columna4" headerRowDxfId="47" dataDxfId="46"/>
    <tableColumn id="5" xr3:uid="{00000000-0010-0000-0300-000005000000}" name="Columna5" headerRowDxfId="45" dataDxfId="44"/>
    <tableColumn id="6" xr3:uid="{00000000-0010-0000-0300-000006000000}" name="Columna6" headerRowDxfId="43" dataDxfId="42"/>
    <tableColumn id="7" xr3:uid="{00000000-0010-0000-0300-000007000000}" name="Columna7" headerRowDxfId="41" dataDxfId="40"/>
    <tableColumn id="8" xr3:uid="{00000000-0010-0000-0300-000008000000}" name="Columna8" headerRowDxfId="39" dataDxfId="38"/>
    <tableColumn id="9" xr3:uid="{00000000-0010-0000-0300-000009000000}" name="Columna9" headerRowDxfId="37" dataDxfId="36"/>
    <tableColumn id="10" xr3:uid="{00000000-0010-0000-0300-00000A000000}" name="Columna10" headerRowDxfId="35" dataDxfId="34"/>
    <tableColumn id="11" xr3:uid="{00000000-0010-0000-0300-00000B000000}" name="Columna11" headerRowDxfId="33" dataDxfId="32"/>
    <tableColumn id="12" xr3:uid="{00000000-0010-0000-0300-00000C000000}" name="Columna12" headerRowDxfId="31" dataDxfId="30"/>
    <tableColumn id="13" xr3:uid="{00000000-0010-0000-0300-00000D000000}" name="Columna13" headerRowDxfId="29" dataDxfId="28"/>
    <tableColumn id="14" xr3:uid="{00000000-0010-0000-0300-00000E000000}" name="Columna14" headerRowDxfId="27" dataDxfId="26"/>
    <tableColumn id="15" xr3:uid="{00000000-0010-0000-0300-00000F000000}" name="Columna15" headerRowDxfId="25" dataDxfId="24"/>
    <tableColumn id="16" xr3:uid="{00000000-0010-0000-0300-000010000000}" name="Columna16" headerRowDxfId="23" dataDxfId="22"/>
    <tableColumn id="17" xr3:uid="{00000000-0010-0000-0300-000011000000}" name="Columna17" headerRowDxfId="21" dataDxfId="20"/>
    <tableColumn id="18" xr3:uid="{00000000-0010-0000-0300-000012000000}" name="Columna18" headerRowDxfId="19" dataDxfId="18"/>
    <tableColumn id="19" xr3:uid="{00000000-0010-0000-0300-000013000000}" name="Columna19" headerRowDxfId="17" dataDxfId="16"/>
    <tableColumn id="20" xr3:uid="{00000000-0010-0000-0300-000014000000}" name="Columna20" headerRowDxfId="15" dataDxfId="14"/>
    <tableColumn id="21" xr3:uid="{00000000-0010-0000-0300-000015000000}" name="Columna21" headerRowDxfId="13" dataDxfId="12"/>
    <tableColumn id="22" xr3:uid="{00000000-0010-0000-0300-000016000000}" name="Columna22" headerRowDxfId="11" dataDxfId="10"/>
    <tableColumn id="23" xr3:uid="{00000000-0010-0000-0300-000017000000}" name="Columna23" headerRowDxfId="9" dataDxfId="8"/>
    <tableColumn id="24" xr3:uid="{00000000-0010-0000-0300-000018000000}" name="Columna24" headerRowDxfId="7" dataDxfId="6"/>
    <tableColumn id="25" xr3:uid="{00000000-0010-0000-0300-000019000000}" name="Columna25" headerRowDxfId="5" dataDxfId="4"/>
    <tableColumn id="26" xr3:uid="{00000000-0010-0000-0300-00001A000000}" name="Columna26" headerRowDxfId="3" dataDxfId="2"/>
    <tableColumn id="27" xr3:uid="{00000000-0010-0000-0300-00001B000000}" name="Columna27" headerRowDxfId="1" dataDxfId="0">
      <calculatedColumnFormula>COUNTA(Tabla1345[[#This Row],[Columna3]:[Columna26]])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workbookViewId="0">
      <pane ySplit="4" topLeftCell="A7" activePane="bottomLeft" state="frozen"/>
      <selection pane="bottomLeft" activeCell="B11" sqref="B11"/>
    </sheetView>
  </sheetViews>
  <sheetFormatPr defaultColWidth="11.42578125" defaultRowHeight="14.45"/>
  <cols>
    <col min="1" max="1" width="29.85546875" bestFit="1" customWidth="1"/>
    <col min="2" max="2" width="120" style="82" customWidth="1"/>
  </cols>
  <sheetData>
    <row r="1" spans="1:2" ht="21">
      <c r="A1" s="89" t="s">
        <v>0</v>
      </c>
      <c r="B1" s="89"/>
    </row>
    <row r="2" spans="1:2" ht="21">
      <c r="A2" s="89" t="s">
        <v>1</v>
      </c>
      <c r="B2" s="89"/>
    </row>
    <row r="3" spans="1:2" ht="9" customHeight="1">
      <c r="A3" s="85"/>
      <c r="B3" s="85"/>
    </row>
    <row r="4" spans="1:2" ht="18.600000000000001">
      <c r="A4" s="90" t="s">
        <v>2</v>
      </c>
      <c r="B4" s="90"/>
    </row>
    <row r="5" spans="1:2" ht="15" thickBot="1">
      <c r="B5"/>
    </row>
    <row r="6" spans="1:2" ht="15.95" thickBot="1">
      <c r="A6" s="91" t="s">
        <v>3</v>
      </c>
      <c r="B6" s="92"/>
    </row>
    <row r="7" spans="1:2" ht="15.6">
      <c r="A7" s="35" t="s">
        <v>4</v>
      </c>
      <c r="B7" s="36" t="s">
        <v>5</v>
      </c>
    </row>
    <row r="8" spans="1:2" ht="30.95">
      <c r="A8" s="38" t="s">
        <v>6</v>
      </c>
      <c r="B8" s="37" t="s">
        <v>7</v>
      </c>
    </row>
    <row r="9" spans="1:2" ht="32.25" customHeight="1">
      <c r="A9" s="38" t="s">
        <v>8</v>
      </c>
      <c r="B9" s="37" t="s">
        <v>9</v>
      </c>
    </row>
    <row r="10" spans="1:2" ht="31.5" customHeight="1">
      <c r="A10" s="38" t="s">
        <v>10</v>
      </c>
      <c r="B10" s="37" t="s">
        <v>11</v>
      </c>
    </row>
    <row r="11" spans="1:2" ht="46.5">
      <c r="A11" s="38" t="s">
        <v>12</v>
      </c>
      <c r="B11" s="37" t="s">
        <v>13</v>
      </c>
    </row>
    <row r="12" spans="1:2" ht="30.95">
      <c r="A12" s="38" t="s">
        <v>14</v>
      </c>
      <c r="B12" s="37" t="s">
        <v>15</v>
      </c>
    </row>
    <row r="13" spans="1:2" ht="15.6">
      <c r="A13" s="69" t="s">
        <v>16</v>
      </c>
      <c r="B13" s="70" t="s">
        <v>17</v>
      </c>
    </row>
    <row r="14" spans="1:2" ht="15.6">
      <c r="A14" s="38" t="s">
        <v>18</v>
      </c>
      <c r="B14" s="37" t="s">
        <v>19</v>
      </c>
    </row>
    <row r="15" spans="1:2" ht="15" thickBot="1"/>
    <row r="16" spans="1:2" ht="15.95" thickBot="1">
      <c r="A16" s="91" t="s">
        <v>20</v>
      </c>
      <c r="B16" s="92"/>
    </row>
    <row r="17" spans="1:2" ht="15.6">
      <c r="A17" s="86" t="s">
        <v>21</v>
      </c>
      <c r="B17" s="87"/>
    </row>
    <row r="18" spans="1:2">
      <c r="A18" t="s">
        <v>22</v>
      </c>
    </row>
    <row r="19" spans="1:2">
      <c r="A19" t="s">
        <v>23</v>
      </c>
    </row>
    <row r="20" spans="1:2" ht="30" customHeight="1">
      <c r="A20" s="88" t="s">
        <v>24</v>
      </c>
      <c r="B20" s="88"/>
    </row>
    <row r="21" spans="1:2" ht="30" customHeight="1">
      <c r="A21" s="88" t="s">
        <v>25</v>
      </c>
      <c r="B21" s="88"/>
    </row>
    <row r="22" spans="1:2" ht="30" customHeight="1">
      <c r="A22" s="88" t="s">
        <v>26</v>
      </c>
      <c r="B22" s="88"/>
    </row>
    <row r="23" spans="1:2" ht="30" customHeight="1">
      <c r="A23" s="88" t="s">
        <v>27</v>
      </c>
      <c r="B23" s="88"/>
    </row>
    <row r="24" spans="1:2" ht="30" customHeight="1">
      <c r="A24" s="88" t="s">
        <v>28</v>
      </c>
      <c r="B24" s="88"/>
    </row>
    <row r="25" spans="1:2" ht="30" customHeight="1">
      <c r="A25" s="88" t="s">
        <v>29</v>
      </c>
      <c r="B25" s="88"/>
    </row>
    <row r="26" spans="1:2">
      <c r="A26" t="s">
        <v>30</v>
      </c>
    </row>
    <row r="27" spans="1:2">
      <c r="A27" t="s">
        <v>31</v>
      </c>
    </row>
    <row r="28" spans="1:2">
      <c r="A28" t="s">
        <v>32</v>
      </c>
    </row>
    <row r="29" spans="1:2">
      <c r="A29" t="s">
        <v>33</v>
      </c>
    </row>
    <row r="30" spans="1:2" ht="15.6">
      <c r="A30" s="86" t="s">
        <v>34</v>
      </c>
      <c r="B30" s="87"/>
    </row>
    <row r="31" spans="1:2">
      <c r="A31" t="s">
        <v>35</v>
      </c>
    </row>
    <row r="32" spans="1:2">
      <c r="A32" t="s">
        <v>36</v>
      </c>
    </row>
    <row r="33" spans="1:1">
      <c r="A33" t="s">
        <v>37</v>
      </c>
    </row>
  </sheetData>
  <mergeCells count="13">
    <mergeCell ref="A1:B1"/>
    <mergeCell ref="A4:B4"/>
    <mergeCell ref="A2:B2"/>
    <mergeCell ref="A6:B6"/>
    <mergeCell ref="A16:B16"/>
    <mergeCell ref="A17:B17"/>
    <mergeCell ref="A25:B25"/>
    <mergeCell ref="A30:B30"/>
    <mergeCell ref="A20:B20"/>
    <mergeCell ref="A21:B21"/>
    <mergeCell ref="A22:B22"/>
    <mergeCell ref="A23:B23"/>
    <mergeCell ref="A24:B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2"/>
  <sheetViews>
    <sheetView workbookViewId="0">
      <pane ySplit="2" topLeftCell="A57" activePane="bottomLeft" state="frozen"/>
      <selection pane="bottomLeft" activeCell="A58" sqref="A58"/>
    </sheetView>
  </sheetViews>
  <sheetFormatPr defaultColWidth="11.42578125" defaultRowHeight="14.45"/>
  <cols>
    <col min="1" max="1" width="40.42578125" customWidth="1"/>
    <col min="2" max="2" width="17" customWidth="1"/>
    <col min="3" max="3" width="13.7109375" customWidth="1"/>
    <col min="4" max="4" width="12.7109375" customWidth="1"/>
    <col min="5" max="5" width="13.42578125" customWidth="1"/>
    <col min="6" max="9" width="12.85546875" bestFit="1" customWidth="1"/>
    <col min="10" max="10" width="65.5703125" style="79" customWidth="1"/>
    <col min="11" max="12" width="11.42578125" style="78"/>
  </cols>
  <sheetData>
    <row r="1" spans="1:11" ht="21">
      <c r="A1" s="89" t="s">
        <v>38</v>
      </c>
      <c r="B1" s="89"/>
      <c r="C1" s="89"/>
      <c r="D1" s="89"/>
      <c r="E1" s="89"/>
      <c r="F1" s="89"/>
      <c r="G1" s="89"/>
      <c r="H1" s="89"/>
      <c r="I1" s="89"/>
      <c r="J1" s="29"/>
    </row>
    <row r="2" spans="1:11" ht="18.600000000000001">
      <c r="A2" s="90" t="s">
        <v>39</v>
      </c>
      <c r="B2" s="90"/>
      <c r="C2" s="90"/>
      <c r="D2" s="90"/>
      <c r="E2" s="90"/>
      <c r="F2" s="90"/>
      <c r="G2" s="90"/>
      <c r="H2" s="90"/>
      <c r="I2" s="90"/>
      <c r="J2" s="29"/>
    </row>
    <row r="3" spans="1:11" ht="9" customHeight="1"/>
    <row r="4" spans="1:11" ht="19.5">
      <c r="A4" s="95" t="s">
        <v>6</v>
      </c>
      <c r="B4" s="95"/>
      <c r="C4" s="95"/>
      <c r="D4" s="95"/>
      <c r="E4" s="95"/>
      <c r="F4" s="94" t="s">
        <v>40</v>
      </c>
      <c r="G4" s="94"/>
      <c r="H4" s="94"/>
      <c r="I4" s="94"/>
      <c r="J4" s="29"/>
    </row>
    <row r="5" spans="1:11" ht="29.1">
      <c r="A5" s="21" t="s">
        <v>41</v>
      </c>
      <c r="B5" s="21" t="s">
        <v>42</v>
      </c>
      <c r="C5" s="21" t="s">
        <v>43</v>
      </c>
      <c r="D5" s="21" t="s">
        <v>44</v>
      </c>
      <c r="E5" s="21" t="s">
        <v>45</v>
      </c>
      <c r="F5" s="22" t="s">
        <v>46</v>
      </c>
      <c r="G5" s="22" t="s">
        <v>47</v>
      </c>
      <c r="H5" s="22" t="s">
        <v>48</v>
      </c>
      <c r="I5" s="22" t="s">
        <v>49</v>
      </c>
      <c r="J5" s="30" t="s">
        <v>50</v>
      </c>
      <c r="K5" s="78" t="s">
        <v>51</v>
      </c>
    </row>
    <row r="6" spans="1:11">
      <c r="A6" s="23"/>
      <c r="B6" s="24" t="s">
        <v>52</v>
      </c>
      <c r="C6" s="25">
        <v>0</v>
      </c>
      <c r="D6" s="26">
        <v>0</v>
      </c>
      <c r="E6" s="25">
        <f>+C6*D6</f>
        <v>0</v>
      </c>
      <c r="F6" s="25">
        <v>0</v>
      </c>
      <c r="G6" s="25">
        <v>0</v>
      </c>
      <c r="H6" s="25">
        <v>0</v>
      </c>
      <c r="I6" s="25">
        <v>0</v>
      </c>
      <c r="J6" s="31" t="str">
        <f t="shared" ref="J6:J27" si="0">+IF(E6=SUM(F6:I6)," ","Datos no coinciden: Verificar presupuesto general y sumatoria por semestres")</f>
        <v xml:space="preserve"> </v>
      </c>
      <c r="K6" s="81">
        <f t="shared" ref="K6:K20" si="1">+SUM(F6:I6)</f>
        <v>0</v>
      </c>
    </row>
    <row r="7" spans="1:11">
      <c r="A7" s="23"/>
      <c r="B7" s="24" t="s">
        <v>53</v>
      </c>
      <c r="C7" s="25">
        <v>0</v>
      </c>
      <c r="D7" s="26">
        <v>0</v>
      </c>
      <c r="E7" s="25">
        <f t="shared" ref="E7:E25" si="2">+C7*D7</f>
        <v>0</v>
      </c>
      <c r="F7" s="25">
        <v>0</v>
      </c>
      <c r="G7" s="25">
        <v>0</v>
      </c>
      <c r="H7" s="25">
        <v>0</v>
      </c>
      <c r="I7" s="25">
        <v>0</v>
      </c>
      <c r="J7" s="31" t="str">
        <f t="shared" si="0"/>
        <v xml:space="preserve"> </v>
      </c>
      <c r="K7" s="81">
        <f t="shared" si="1"/>
        <v>0</v>
      </c>
    </row>
    <row r="8" spans="1:11">
      <c r="A8" s="23"/>
      <c r="B8" s="24" t="s">
        <v>52</v>
      </c>
      <c r="C8" s="25">
        <v>0</v>
      </c>
      <c r="D8" s="26">
        <v>0</v>
      </c>
      <c r="E8" s="25">
        <f t="shared" si="2"/>
        <v>0</v>
      </c>
      <c r="F8" s="25">
        <v>0</v>
      </c>
      <c r="G8" s="25">
        <v>0</v>
      </c>
      <c r="H8" s="25">
        <v>0</v>
      </c>
      <c r="I8" s="25">
        <v>0</v>
      </c>
      <c r="J8" s="31" t="str">
        <f t="shared" si="0"/>
        <v xml:space="preserve"> </v>
      </c>
      <c r="K8" s="81">
        <f t="shared" si="1"/>
        <v>0</v>
      </c>
    </row>
    <row r="9" spans="1:11">
      <c r="A9" s="23"/>
      <c r="B9" s="24" t="s">
        <v>52</v>
      </c>
      <c r="C9" s="25">
        <v>0</v>
      </c>
      <c r="D9" s="26">
        <v>0</v>
      </c>
      <c r="E9" s="25">
        <f t="shared" si="2"/>
        <v>0</v>
      </c>
      <c r="F9" s="25">
        <v>0</v>
      </c>
      <c r="G9" s="25">
        <v>0</v>
      </c>
      <c r="H9" s="25">
        <v>0</v>
      </c>
      <c r="I9" s="25">
        <v>0</v>
      </c>
      <c r="J9" s="31" t="str">
        <f t="shared" si="0"/>
        <v xml:space="preserve"> </v>
      </c>
      <c r="K9" s="81">
        <f t="shared" si="1"/>
        <v>0</v>
      </c>
    </row>
    <row r="10" spans="1:11">
      <c r="A10" s="23"/>
      <c r="B10" s="24" t="s">
        <v>52</v>
      </c>
      <c r="C10" s="25">
        <v>0</v>
      </c>
      <c r="D10" s="26">
        <v>0</v>
      </c>
      <c r="E10" s="25">
        <f t="shared" si="2"/>
        <v>0</v>
      </c>
      <c r="F10" s="25">
        <v>0</v>
      </c>
      <c r="G10" s="25">
        <v>0</v>
      </c>
      <c r="H10" s="25">
        <v>0</v>
      </c>
      <c r="I10" s="25">
        <v>0</v>
      </c>
      <c r="J10" s="31" t="str">
        <f t="shared" si="0"/>
        <v xml:space="preserve"> </v>
      </c>
      <c r="K10" s="81">
        <f t="shared" si="1"/>
        <v>0</v>
      </c>
    </row>
    <row r="11" spans="1:11">
      <c r="A11" s="23"/>
      <c r="B11" s="24" t="s">
        <v>52</v>
      </c>
      <c r="C11" s="25">
        <v>0</v>
      </c>
      <c r="D11" s="26">
        <v>0</v>
      </c>
      <c r="E11" s="25">
        <f>+C11*D11</f>
        <v>0</v>
      </c>
      <c r="F11" s="25">
        <v>0</v>
      </c>
      <c r="G11" s="25">
        <v>0</v>
      </c>
      <c r="H11" s="25">
        <v>0</v>
      </c>
      <c r="I11" s="25">
        <v>0</v>
      </c>
      <c r="J11" s="31" t="str">
        <f t="shared" si="0"/>
        <v xml:space="preserve"> </v>
      </c>
      <c r="K11" s="81">
        <f t="shared" si="1"/>
        <v>0</v>
      </c>
    </row>
    <row r="12" spans="1:11">
      <c r="A12" s="23"/>
      <c r="B12" s="24" t="s">
        <v>52</v>
      </c>
      <c r="C12" s="25">
        <v>0</v>
      </c>
      <c r="D12" s="26">
        <v>0</v>
      </c>
      <c r="E12" s="25">
        <f t="shared" ref="E12:E15" si="3">+C12*D12</f>
        <v>0</v>
      </c>
      <c r="F12" s="25">
        <v>0</v>
      </c>
      <c r="G12" s="25">
        <v>0</v>
      </c>
      <c r="H12" s="25">
        <v>0</v>
      </c>
      <c r="I12" s="25">
        <v>0</v>
      </c>
      <c r="J12" s="31" t="str">
        <f t="shared" si="0"/>
        <v xml:space="preserve"> </v>
      </c>
      <c r="K12" s="81">
        <f t="shared" si="1"/>
        <v>0</v>
      </c>
    </row>
    <row r="13" spans="1:11">
      <c r="A13" s="23"/>
      <c r="B13" s="24" t="s">
        <v>52</v>
      </c>
      <c r="C13" s="25">
        <v>0</v>
      </c>
      <c r="D13" s="26">
        <v>0</v>
      </c>
      <c r="E13" s="25">
        <f t="shared" si="3"/>
        <v>0</v>
      </c>
      <c r="F13" s="25">
        <v>0</v>
      </c>
      <c r="G13" s="25">
        <v>0</v>
      </c>
      <c r="H13" s="25">
        <v>0</v>
      </c>
      <c r="I13" s="25">
        <v>0</v>
      </c>
      <c r="J13" s="31" t="str">
        <f t="shared" si="0"/>
        <v xml:space="preserve"> </v>
      </c>
      <c r="K13" s="81">
        <f t="shared" si="1"/>
        <v>0</v>
      </c>
    </row>
    <row r="14" spans="1:11">
      <c r="A14" s="23"/>
      <c r="B14" s="24" t="s">
        <v>52</v>
      </c>
      <c r="C14" s="25">
        <v>0</v>
      </c>
      <c r="D14" s="26">
        <v>0</v>
      </c>
      <c r="E14" s="25">
        <f t="shared" si="3"/>
        <v>0</v>
      </c>
      <c r="F14" s="25">
        <v>0</v>
      </c>
      <c r="G14" s="25">
        <v>0</v>
      </c>
      <c r="H14" s="25">
        <v>0</v>
      </c>
      <c r="I14" s="25">
        <v>0</v>
      </c>
      <c r="J14" s="31" t="str">
        <f t="shared" si="0"/>
        <v xml:space="preserve"> </v>
      </c>
      <c r="K14" s="81">
        <f t="shared" si="1"/>
        <v>0</v>
      </c>
    </row>
    <row r="15" spans="1:11">
      <c r="A15" s="23"/>
      <c r="B15" s="24" t="s">
        <v>52</v>
      </c>
      <c r="C15" s="25">
        <v>0</v>
      </c>
      <c r="D15" s="26">
        <v>0</v>
      </c>
      <c r="E15" s="25">
        <f t="shared" si="3"/>
        <v>0</v>
      </c>
      <c r="F15" s="25">
        <v>0</v>
      </c>
      <c r="G15" s="25">
        <v>0</v>
      </c>
      <c r="H15" s="25">
        <v>0</v>
      </c>
      <c r="I15" s="25">
        <v>0</v>
      </c>
      <c r="J15" s="31" t="str">
        <f t="shared" si="0"/>
        <v xml:space="preserve"> </v>
      </c>
      <c r="K15" s="81">
        <f t="shared" si="1"/>
        <v>0</v>
      </c>
    </row>
    <row r="16" spans="1:11">
      <c r="A16" s="23"/>
      <c r="B16" s="24" t="s">
        <v>52</v>
      </c>
      <c r="C16" s="25">
        <v>0</v>
      </c>
      <c r="D16" s="26">
        <v>0</v>
      </c>
      <c r="E16" s="25">
        <f t="shared" si="2"/>
        <v>0</v>
      </c>
      <c r="F16" s="25">
        <v>0</v>
      </c>
      <c r="G16" s="25">
        <v>0</v>
      </c>
      <c r="H16" s="25">
        <v>0</v>
      </c>
      <c r="I16" s="25">
        <v>0</v>
      </c>
      <c r="J16" s="31" t="str">
        <f t="shared" si="0"/>
        <v xml:space="preserve"> </v>
      </c>
      <c r="K16" s="81">
        <f t="shared" si="1"/>
        <v>0</v>
      </c>
    </row>
    <row r="17" spans="1:11">
      <c r="A17" s="23"/>
      <c r="B17" s="24" t="s">
        <v>52</v>
      </c>
      <c r="C17" s="25">
        <v>0</v>
      </c>
      <c r="D17" s="26">
        <v>0</v>
      </c>
      <c r="E17" s="25">
        <f t="shared" si="2"/>
        <v>0</v>
      </c>
      <c r="F17" s="25">
        <v>0</v>
      </c>
      <c r="G17" s="25">
        <v>0</v>
      </c>
      <c r="H17" s="25">
        <v>0</v>
      </c>
      <c r="I17" s="25">
        <v>0</v>
      </c>
      <c r="J17" s="31" t="str">
        <f t="shared" si="0"/>
        <v xml:space="preserve"> </v>
      </c>
      <c r="K17" s="81">
        <f t="shared" si="1"/>
        <v>0</v>
      </c>
    </row>
    <row r="18" spans="1:11">
      <c r="A18" s="23"/>
      <c r="B18" s="24" t="s">
        <v>52</v>
      </c>
      <c r="C18" s="25">
        <v>0</v>
      </c>
      <c r="D18" s="26">
        <v>0</v>
      </c>
      <c r="E18" s="25">
        <f t="shared" si="2"/>
        <v>0</v>
      </c>
      <c r="F18" s="25">
        <v>0</v>
      </c>
      <c r="G18" s="25">
        <v>0</v>
      </c>
      <c r="H18" s="25">
        <v>0</v>
      </c>
      <c r="I18" s="25">
        <v>0</v>
      </c>
      <c r="J18" s="31" t="str">
        <f t="shared" si="0"/>
        <v xml:space="preserve"> </v>
      </c>
      <c r="K18" s="81">
        <f t="shared" si="1"/>
        <v>0</v>
      </c>
    </row>
    <row r="19" spans="1:11">
      <c r="A19" s="23"/>
      <c r="B19" s="24" t="s">
        <v>52</v>
      </c>
      <c r="C19" s="25">
        <v>0</v>
      </c>
      <c r="D19" s="26">
        <v>0</v>
      </c>
      <c r="E19" s="25">
        <f t="shared" si="2"/>
        <v>0</v>
      </c>
      <c r="F19" s="25">
        <v>0</v>
      </c>
      <c r="G19" s="25">
        <v>0</v>
      </c>
      <c r="H19" s="25">
        <v>0</v>
      </c>
      <c r="I19" s="25">
        <v>0</v>
      </c>
      <c r="J19" s="31" t="str">
        <f t="shared" si="0"/>
        <v xml:space="preserve"> </v>
      </c>
      <c r="K19" s="81">
        <f t="shared" si="1"/>
        <v>0</v>
      </c>
    </row>
    <row r="20" spans="1:11">
      <c r="A20" s="23"/>
      <c r="B20" s="24" t="s">
        <v>52</v>
      </c>
      <c r="C20" s="25">
        <v>0</v>
      </c>
      <c r="D20" s="26">
        <v>0</v>
      </c>
      <c r="E20" s="25">
        <f t="shared" si="2"/>
        <v>0</v>
      </c>
      <c r="F20" s="25">
        <v>0</v>
      </c>
      <c r="G20" s="25">
        <v>0</v>
      </c>
      <c r="H20" s="25">
        <v>0</v>
      </c>
      <c r="I20" s="25">
        <v>0</v>
      </c>
      <c r="J20" s="31" t="str">
        <f t="shared" si="0"/>
        <v xml:space="preserve"> </v>
      </c>
      <c r="K20" s="81">
        <f t="shared" si="1"/>
        <v>0</v>
      </c>
    </row>
    <row r="21" spans="1:11">
      <c r="A21" s="23"/>
      <c r="B21" s="24" t="s">
        <v>52</v>
      </c>
      <c r="C21" s="25">
        <v>0</v>
      </c>
      <c r="D21" s="26">
        <v>0</v>
      </c>
      <c r="E21" s="25">
        <f>+C21*D21</f>
        <v>0</v>
      </c>
      <c r="F21" s="25">
        <v>0</v>
      </c>
      <c r="G21" s="25">
        <v>0</v>
      </c>
      <c r="H21" s="25">
        <v>0</v>
      </c>
      <c r="I21" s="25">
        <v>0</v>
      </c>
      <c r="J21" s="31" t="str">
        <f t="shared" si="0"/>
        <v xml:space="preserve"> </v>
      </c>
      <c r="K21" s="81"/>
    </row>
    <row r="22" spans="1:11">
      <c r="A22" s="23"/>
      <c r="B22" s="24" t="s">
        <v>52</v>
      </c>
      <c r="C22" s="25">
        <v>0</v>
      </c>
      <c r="D22" s="26">
        <v>0</v>
      </c>
      <c r="E22" s="25">
        <f t="shared" si="2"/>
        <v>0</v>
      </c>
      <c r="F22" s="25">
        <v>0</v>
      </c>
      <c r="G22" s="25">
        <v>0</v>
      </c>
      <c r="H22" s="25">
        <v>0</v>
      </c>
      <c r="I22" s="25">
        <v>0</v>
      </c>
      <c r="J22" s="31" t="str">
        <f t="shared" si="0"/>
        <v xml:space="preserve"> </v>
      </c>
      <c r="K22" s="81">
        <f>+SUM(F22:I22)</f>
        <v>0</v>
      </c>
    </row>
    <row r="23" spans="1:11">
      <c r="A23" s="23"/>
      <c r="B23" s="24" t="s">
        <v>52</v>
      </c>
      <c r="C23" s="25">
        <v>0</v>
      </c>
      <c r="D23" s="26">
        <v>0</v>
      </c>
      <c r="E23" s="25">
        <f t="shared" si="2"/>
        <v>0</v>
      </c>
      <c r="F23" s="25">
        <v>0</v>
      </c>
      <c r="G23" s="25">
        <v>0</v>
      </c>
      <c r="H23" s="25">
        <v>0</v>
      </c>
      <c r="I23" s="25">
        <v>0</v>
      </c>
      <c r="J23" s="31" t="str">
        <f t="shared" si="0"/>
        <v xml:space="preserve"> </v>
      </c>
      <c r="K23" s="81">
        <f>+SUM(F23:I23)</f>
        <v>0</v>
      </c>
    </row>
    <row r="24" spans="1:11">
      <c r="A24" s="23" t="s">
        <v>54</v>
      </c>
      <c r="B24" s="24" t="s">
        <v>52</v>
      </c>
      <c r="C24" s="25">
        <v>0</v>
      </c>
      <c r="D24" s="26">
        <v>0</v>
      </c>
      <c r="E24" s="25">
        <f t="shared" si="2"/>
        <v>0</v>
      </c>
      <c r="F24" s="25">
        <v>0</v>
      </c>
      <c r="G24" s="25">
        <v>0</v>
      </c>
      <c r="H24" s="25">
        <v>0</v>
      </c>
      <c r="I24" s="25">
        <v>0</v>
      </c>
      <c r="J24" s="31" t="str">
        <f t="shared" si="0"/>
        <v xml:space="preserve"> </v>
      </c>
      <c r="K24" s="81"/>
    </row>
    <row r="25" spans="1:11">
      <c r="A25" s="23"/>
      <c r="B25" s="24" t="s">
        <v>52</v>
      </c>
      <c r="C25" s="25">
        <v>0</v>
      </c>
      <c r="D25" s="26">
        <v>0</v>
      </c>
      <c r="E25" s="25">
        <f t="shared" si="2"/>
        <v>0</v>
      </c>
      <c r="F25" s="25">
        <v>0</v>
      </c>
      <c r="G25" s="25">
        <v>0</v>
      </c>
      <c r="H25" s="25">
        <v>0</v>
      </c>
      <c r="I25" s="25">
        <v>0</v>
      </c>
      <c r="J25" s="31" t="str">
        <f t="shared" si="0"/>
        <v xml:space="preserve"> </v>
      </c>
      <c r="K25" s="81">
        <f>+SUM(F25:I25)</f>
        <v>0</v>
      </c>
    </row>
    <row r="26" spans="1:11" ht="21">
      <c r="A26" s="27"/>
      <c r="B26" s="28"/>
      <c r="C26" s="97" t="s">
        <v>55</v>
      </c>
      <c r="D26" s="97"/>
      <c r="E26" s="32">
        <f>+SUMIF($B$6:$B$25,"UDLA",E6:E25)</f>
        <v>0</v>
      </c>
      <c r="F26" s="32">
        <f>+SUMIF($B$6:$B$25,"UDLA",F6:F25)</f>
        <v>0</v>
      </c>
      <c r="G26" s="32">
        <f>+SUMIF($B$6:$B$25,"UDLA",G6:G25)</f>
        <v>0</v>
      </c>
      <c r="H26" s="32">
        <f>+SUMIF($B$6:$B$25,"UDLA",H6:H25)</f>
        <v>0</v>
      </c>
      <c r="I26" s="32">
        <f>+SUMIF($B$6:$B$25,"UDLA",I6:I25)</f>
        <v>0</v>
      </c>
      <c r="J26" s="31" t="str">
        <f t="shared" si="0"/>
        <v xml:space="preserve"> </v>
      </c>
    </row>
    <row r="27" spans="1:11" ht="21">
      <c r="A27" s="27"/>
      <c r="B27" s="28"/>
      <c r="C27" s="96" t="s">
        <v>56</v>
      </c>
      <c r="D27" s="96"/>
      <c r="E27" s="33">
        <f>+SUMIF($B$6:$B$25,"Externo",E6:E25)</f>
        <v>0</v>
      </c>
      <c r="F27" s="33">
        <f>+SUMIF($B$6:$B$25,"Externo",F6:F25)</f>
        <v>0</v>
      </c>
      <c r="G27" s="33">
        <f>+SUMIF($B$6:$B$25,"Externo",G6:G25)</f>
        <v>0</v>
      </c>
      <c r="H27" s="33">
        <f>+SUMIF($B$6:$B$25,"Externo",H6:H25)</f>
        <v>0</v>
      </c>
      <c r="I27" s="33">
        <f>+SUMIF($B$6:$B$25,"Externo",I6:I25)</f>
        <v>0</v>
      </c>
      <c r="J27" s="31" t="str">
        <f t="shared" si="0"/>
        <v xml:space="preserve"> </v>
      </c>
    </row>
    <row r="28" spans="1:11" ht="19.5">
      <c r="A28" s="93" t="s">
        <v>57</v>
      </c>
      <c r="B28" s="93"/>
      <c r="C28" s="93"/>
      <c r="D28" s="93"/>
      <c r="E28" s="34">
        <f>+SUM(E26:E27)</f>
        <v>0</v>
      </c>
      <c r="F28" s="34">
        <f t="shared" ref="F28:I28" si="4">+SUM(F26:F27)</f>
        <v>0</v>
      </c>
      <c r="G28" s="34">
        <f t="shared" si="4"/>
        <v>0</v>
      </c>
      <c r="H28" s="34">
        <f t="shared" si="4"/>
        <v>0</v>
      </c>
      <c r="I28" s="34">
        <f t="shared" si="4"/>
        <v>0</v>
      </c>
      <c r="J28" s="31">
        <v>0</v>
      </c>
    </row>
    <row r="29" spans="1:11" ht="9" customHeight="1"/>
    <row r="30" spans="1:11" ht="19.5">
      <c r="A30" s="95" t="s">
        <v>8</v>
      </c>
      <c r="B30" s="95"/>
      <c r="C30" s="95"/>
      <c r="D30" s="95"/>
      <c r="E30" s="95"/>
      <c r="F30" s="94" t="s">
        <v>40</v>
      </c>
      <c r="G30" s="94"/>
      <c r="H30" s="94"/>
      <c r="I30" s="94"/>
      <c r="J30" s="29"/>
    </row>
    <row r="31" spans="1:11" ht="29.1">
      <c r="A31" s="21" t="s">
        <v>41</v>
      </c>
      <c r="B31" s="21" t="s">
        <v>42</v>
      </c>
      <c r="C31" s="21" t="s">
        <v>43</v>
      </c>
      <c r="D31" s="21" t="s">
        <v>44</v>
      </c>
      <c r="E31" s="21" t="s">
        <v>45</v>
      </c>
      <c r="F31" s="22" t="s">
        <v>46</v>
      </c>
      <c r="G31" s="22" t="s">
        <v>47</v>
      </c>
      <c r="H31" s="22" t="s">
        <v>48</v>
      </c>
      <c r="I31" s="22" t="s">
        <v>49</v>
      </c>
      <c r="J31" s="30" t="s">
        <v>50</v>
      </c>
      <c r="K31" s="78" t="s">
        <v>51</v>
      </c>
    </row>
    <row r="32" spans="1:11">
      <c r="A32" s="23"/>
      <c r="B32" s="24" t="s">
        <v>52</v>
      </c>
      <c r="C32" s="25">
        <v>0</v>
      </c>
      <c r="D32" s="26">
        <v>0</v>
      </c>
      <c r="E32" s="80">
        <f>+C32*D32</f>
        <v>0</v>
      </c>
      <c r="F32" s="25">
        <v>0</v>
      </c>
      <c r="G32" s="25">
        <v>0</v>
      </c>
      <c r="H32" s="25">
        <v>0</v>
      </c>
      <c r="I32" s="25">
        <v>0</v>
      </c>
      <c r="J32" s="31" t="str">
        <f t="shared" ref="J32:J53" si="5">+IF(E32=SUM(F32:I32)," ","Datos no coinciden: Verificar presupuesto general y sumatoria por semestres")</f>
        <v xml:space="preserve"> </v>
      </c>
      <c r="K32" s="81">
        <f t="shared" ref="K32:K51" si="6">+SUM(F32:I32)</f>
        <v>0</v>
      </c>
    </row>
    <row r="33" spans="1:11">
      <c r="A33" s="23"/>
      <c r="B33" s="24" t="s">
        <v>52</v>
      </c>
      <c r="C33" s="25">
        <v>0</v>
      </c>
      <c r="D33" s="26">
        <v>0</v>
      </c>
      <c r="E33" s="80">
        <f t="shared" ref="E33:E36" si="7">+C33*D33</f>
        <v>0</v>
      </c>
      <c r="F33" s="25">
        <v>0</v>
      </c>
      <c r="G33" s="25">
        <v>0</v>
      </c>
      <c r="H33" s="25">
        <v>0</v>
      </c>
      <c r="I33" s="25">
        <v>0</v>
      </c>
      <c r="J33" s="31" t="str">
        <f t="shared" si="5"/>
        <v xml:space="preserve"> </v>
      </c>
      <c r="K33" s="81">
        <f t="shared" si="6"/>
        <v>0</v>
      </c>
    </row>
    <row r="34" spans="1:11">
      <c r="A34" s="23"/>
      <c r="B34" s="24" t="s">
        <v>52</v>
      </c>
      <c r="C34" s="25">
        <v>0</v>
      </c>
      <c r="D34" s="26">
        <v>0</v>
      </c>
      <c r="E34" s="80">
        <f t="shared" si="7"/>
        <v>0</v>
      </c>
      <c r="F34" s="25">
        <v>0</v>
      </c>
      <c r="G34" s="25">
        <v>0</v>
      </c>
      <c r="H34" s="25">
        <v>0</v>
      </c>
      <c r="I34" s="25">
        <v>0</v>
      </c>
      <c r="J34" s="31" t="str">
        <f t="shared" si="5"/>
        <v xml:space="preserve"> </v>
      </c>
      <c r="K34" s="81">
        <f t="shared" si="6"/>
        <v>0</v>
      </c>
    </row>
    <row r="35" spans="1:11">
      <c r="A35" s="23"/>
      <c r="B35" s="24" t="s">
        <v>52</v>
      </c>
      <c r="C35" s="25">
        <v>0</v>
      </c>
      <c r="D35" s="26">
        <v>0</v>
      </c>
      <c r="E35" s="80">
        <f t="shared" si="7"/>
        <v>0</v>
      </c>
      <c r="F35" s="25">
        <v>0</v>
      </c>
      <c r="G35" s="25">
        <v>0</v>
      </c>
      <c r="H35" s="25">
        <v>0</v>
      </c>
      <c r="I35" s="25">
        <v>0</v>
      </c>
      <c r="J35" s="31" t="str">
        <f t="shared" si="5"/>
        <v xml:space="preserve"> </v>
      </c>
      <c r="K35" s="81">
        <f t="shared" si="6"/>
        <v>0</v>
      </c>
    </row>
    <row r="36" spans="1:11">
      <c r="A36" s="23"/>
      <c r="B36" s="24" t="s">
        <v>52</v>
      </c>
      <c r="C36" s="25">
        <v>0</v>
      </c>
      <c r="D36" s="26">
        <v>0</v>
      </c>
      <c r="E36" s="80">
        <f t="shared" si="7"/>
        <v>0</v>
      </c>
      <c r="F36" s="25">
        <v>0</v>
      </c>
      <c r="G36" s="25">
        <v>0</v>
      </c>
      <c r="H36" s="25">
        <v>0</v>
      </c>
      <c r="I36" s="25">
        <v>0</v>
      </c>
      <c r="J36" s="31" t="str">
        <f t="shared" si="5"/>
        <v xml:space="preserve"> </v>
      </c>
      <c r="K36" s="81">
        <f t="shared" si="6"/>
        <v>0</v>
      </c>
    </row>
    <row r="37" spans="1:11">
      <c r="A37" s="23"/>
      <c r="B37" s="24" t="s">
        <v>52</v>
      </c>
      <c r="C37" s="25">
        <v>0</v>
      </c>
      <c r="D37" s="26">
        <v>0</v>
      </c>
      <c r="E37" s="80">
        <f>+C37*D37</f>
        <v>0</v>
      </c>
      <c r="F37" s="25">
        <v>0</v>
      </c>
      <c r="G37" s="25">
        <v>0</v>
      </c>
      <c r="H37" s="25">
        <v>0</v>
      </c>
      <c r="I37" s="25">
        <v>0</v>
      </c>
      <c r="J37" s="31" t="str">
        <f t="shared" si="5"/>
        <v xml:space="preserve"> </v>
      </c>
      <c r="K37" s="81">
        <f t="shared" si="6"/>
        <v>0</v>
      </c>
    </row>
    <row r="38" spans="1:11">
      <c r="A38" s="23"/>
      <c r="B38" s="24" t="s">
        <v>52</v>
      </c>
      <c r="C38" s="25">
        <v>0</v>
      </c>
      <c r="D38" s="26">
        <v>0</v>
      </c>
      <c r="E38" s="80">
        <f t="shared" ref="E38:E51" si="8">+C38*D38</f>
        <v>0</v>
      </c>
      <c r="F38" s="25">
        <v>0</v>
      </c>
      <c r="G38" s="25">
        <v>0</v>
      </c>
      <c r="H38" s="25">
        <v>0</v>
      </c>
      <c r="I38" s="25">
        <v>0</v>
      </c>
      <c r="J38" s="31" t="str">
        <f t="shared" si="5"/>
        <v xml:space="preserve"> </v>
      </c>
      <c r="K38" s="81">
        <f t="shared" si="6"/>
        <v>0</v>
      </c>
    </row>
    <row r="39" spans="1:11">
      <c r="A39" s="23"/>
      <c r="B39" s="24" t="s">
        <v>52</v>
      </c>
      <c r="C39" s="25">
        <v>0</v>
      </c>
      <c r="D39" s="26">
        <v>0</v>
      </c>
      <c r="E39" s="80">
        <f t="shared" si="8"/>
        <v>0</v>
      </c>
      <c r="F39" s="25">
        <v>0</v>
      </c>
      <c r="G39" s="25">
        <v>0</v>
      </c>
      <c r="H39" s="25">
        <v>0</v>
      </c>
      <c r="I39" s="25">
        <v>0</v>
      </c>
      <c r="J39" s="31" t="str">
        <f t="shared" si="5"/>
        <v xml:space="preserve"> </v>
      </c>
      <c r="K39" s="81">
        <f t="shared" si="6"/>
        <v>0</v>
      </c>
    </row>
    <row r="40" spans="1:11">
      <c r="A40" s="23"/>
      <c r="B40" s="24" t="s">
        <v>52</v>
      </c>
      <c r="C40" s="25">
        <v>0</v>
      </c>
      <c r="D40" s="26">
        <v>0</v>
      </c>
      <c r="E40" s="80">
        <f t="shared" si="8"/>
        <v>0</v>
      </c>
      <c r="F40" s="25">
        <v>0</v>
      </c>
      <c r="G40" s="25">
        <v>0</v>
      </c>
      <c r="H40" s="25">
        <v>0</v>
      </c>
      <c r="I40" s="25">
        <v>0</v>
      </c>
      <c r="J40" s="31" t="str">
        <f t="shared" si="5"/>
        <v xml:space="preserve"> </v>
      </c>
      <c r="K40" s="81">
        <f t="shared" si="6"/>
        <v>0</v>
      </c>
    </row>
    <row r="41" spans="1:11">
      <c r="A41" s="23"/>
      <c r="B41" s="24" t="s">
        <v>52</v>
      </c>
      <c r="C41" s="25">
        <v>0</v>
      </c>
      <c r="D41" s="26">
        <v>0</v>
      </c>
      <c r="E41" s="80">
        <f t="shared" si="8"/>
        <v>0</v>
      </c>
      <c r="F41" s="25">
        <v>0</v>
      </c>
      <c r="G41" s="25">
        <v>0</v>
      </c>
      <c r="H41" s="25">
        <v>0</v>
      </c>
      <c r="I41" s="25">
        <v>0</v>
      </c>
      <c r="J41" s="31" t="str">
        <f t="shared" si="5"/>
        <v xml:space="preserve"> </v>
      </c>
      <c r="K41" s="81">
        <f t="shared" si="6"/>
        <v>0</v>
      </c>
    </row>
    <row r="42" spans="1:11">
      <c r="A42" s="23"/>
      <c r="B42" s="24" t="s">
        <v>52</v>
      </c>
      <c r="C42" s="25">
        <v>0</v>
      </c>
      <c r="D42" s="26">
        <v>0</v>
      </c>
      <c r="E42" s="80">
        <f t="shared" si="8"/>
        <v>0</v>
      </c>
      <c r="F42" s="25">
        <v>0</v>
      </c>
      <c r="G42" s="25">
        <v>0</v>
      </c>
      <c r="H42" s="25">
        <v>0</v>
      </c>
      <c r="I42" s="25">
        <v>0</v>
      </c>
      <c r="J42" s="31" t="str">
        <f t="shared" si="5"/>
        <v xml:space="preserve"> </v>
      </c>
      <c r="K42" s="81">
        <f t="shared" si="6"/>
        <v>0</v>
      </c>
    </row>
    <row r="43" spans="1:11">
      <c r="A43" s="23"/>
      <c r="B43" s="24" t="s">
        <v>52</v>
      </c>
      <c r="C43" s="25">
        <v>0</v>
      </c>
      <c r="D43" s="26">
        <v>0</v>
      </c>
      <c r="E43" s="80">
        <f t="shared" si="8"/>
        <v>0</v>
      </c>
      <c r="F43" s="25">
        <v>0</v>
      </c>
      <c r="G43" s="25">
        <v>0</v>
      </c>
      <c r="H43" s="25">
        <v>0</v>
      </c>
      <c r="I43" s="25">
        <v>0</v>
      </c>
      <c r="J43" s="31" t="str">
        <f t="shared" si="5"/>
        <v xml:space="preserve"> </v>
      </c>
      <c r="K43" s="81">
        <f t="shared" si="6"/>
        <v>0</v>
      </c>
    </row>
    <row r="44" spans="1:11">
      <c r="A44" s="23"/>
      <c r="B44" s="24" t="s">
        <v>52</v>
      </c>
      <c r="C44" s="25">
        <v>0</v>
      </c>
      <c r="D44" s="26">
        <v>0</v>
      </c>
      <c r="E44" s="80">
        <f t="shared" si="8"/>
        <v>0</v>
      </c>
      <c r="F44" s="25">
        <v>0</v>
      </c>
      <c r="G44" s="25">
        <v>0</v>
      </c>
      <c r="H44" s="25">
        <v>0</v>
      </c>
      <c r="I44" s="25">
        <v>0</v>
      </c>
      <c r="J44" s="31" t="str">
        <f t="shared" si="5"/>
        <v xml:space="preserve"> </v>
      </c>
      <c r="K44" s="81">
        <f t="shared" si="6"/>
        <v>0</v>
      </c>
    </row>
    <row r="45" spans="1:11">
      <c r="A45" s="23"/>
      <c r="B45" s="24" t="s">
        <v>52</v>
      </c>
      <c r="C45" s="25">
        <v>0</v>
      </c>
      <c r="D45" s="26">
        <v>0</v>
      </c>
      <c r="E45" s="80">
        <f t="shared" si="8"/>
        <v>0</v>
      </c>
      <c r="F45" s="25">
        <v>0</v>
      </c>
      <c r="G45" s="25">
        <v>0</v>
      </c>
      <c r="H45" s="25">
        <v>0</v>
      </c>
      <c r="I45" s="25">
        <v>0</v>
      </c>
      <c r="J45" s="31" t="str">
        <f t="shared" si="5"/>
        <v xml:space="preserve"> </v>
      </c>
      <c r="K45" s="81">
        <f t="shared" si="6"/>
        <v>0</v>
      </c>
    </row>
    <row r="46" spans="1:11">
      <c r="A46" s="23"/>
      <c r="B46" s="24" t="s">
        <v>52</v>
      </c>
      <c r="C46" s="25">
        <v>0</v>
      </c>
      <c r="D46" s="26">
        <v>0</v>
      </c>
      <c r="E46" s="80">
        <f t="shared" si="8"/>
        <v>0</v>
      </c>
      <c r="F46" s="25">
        <v>0</v>
      </c>
      <c r="G46" s="25">
        <v>0</v>
      </c>
      <c r="H46" s="25">
        <v>0</v>
      </c>
      <c r="I46" s="25">
        <v>0</v>
      </c>
      <c r="J46" s="31" t="str">
        <f t="shared" si="5"/>
        <v xml:space="preserve"> </v>
      </c>
      <c r="K46" s="81">
        <f t="shared" si="6"/>
        <v>0</v>
      </c>
    </row>
    <row r="47" spans="1:11">
      <c r="A47" s="23"/>
      <c r="B47" s="24" t="s">
        <v>52</v>
      </c>
      <c r="C47" s="25">
        <v>0</v>
      </c>
      <c r="D47" s="26">
        <v>0</v>
      </c>
      <c r="E47" s="80">
        <f t="shared" si="8"/>
        <v>0</v>
      </c>
      <c r="F47" s="25">
        <v>0</v>
      </c>
      <c r="G47" s="25">
        <v>0</v>
      </c>
      <c r="H47" s="25">
        <v>0</v>
      </c>
      <c r="I47" s="25">
        <v>0</v>
      </c>
      <c r="J47" s="31" t="str">
        <f t="shared" si="5"/>
        <v xml:space="preserve"> </v>
      </c>
      <c r="K47" s="81">
        <f t="shared" si="6"/>
        <v>0</v>
      </c>
    </row>
    <row r="48" spans="1:11">
      <c r="A48" s="23"/>
      <c r="B48" s="24" t="s">
        <v>52</v>
      </c>
      <c r="C48" s="25">
        <v>0</v>
      </c>
      <c r="D48" s="26">
        <v>0</v>
      </c>
      <c r="E48" s="80">
        <f t="shared" si="8"/>
        <v>0</v>
      </c>
      <c r="F48" s="25">
        <v>0</v>
      </c>
      <c r="G48" s="25">
        <v>0</v>
      </c>
      <c r="H48" s="25">
        <v>0</v>
      </c>
      <c r="I48" s="25">
        <v>0</v>
      </c>
      <c r="J48" s="31" t="str">
        <f t="shared" si="5"/>
        <v xml:space="preserve"> </v>
      </c>
      <c r="K48" s="81">
        <f t="shared" si="6"/>
        <v>0</v>
      </c>
    </row>
    <row r="49" spans="1:11">
      <c r="A49" s="23"/>
      <c r="B49" s="24" t="s">
        <v>52</v>
      </c>
      <c r="C49" s="25">
        <v>0</v>
      </c>
      <c r="D49" s="26">
        <v>0</v>
      </c>
      <c r="E49" s="80">
        <f t="shared" si="8"/>
        <v>0</v>
      </c>
      <c r="F49" s="25">
        <v>0</v>
      </c>
      <c r="G49" s="25">
        <v>0</v>
      </c>
      <c r="H49" s="25">
        <v>0</v>
      </c>
      <c r="I49" s="25">
        <v>0</v>
      </c>
      <c r="J49" s="31" t="str">
        <f t="shared" si="5"/>
        <v xml:space="preserve"> </v>
      </c>
      <c r="K49" s="81">
        <f t="shared" si="6"/>
        <v>0</v>
      </c>
    </row>
    <row r="50" spans="1:11">
      <c r="A50" s="23" t="s">
        <v>54</v>
      </c>
      <c r="B50" s="24" t="s">
        <v>52</v>
      </c>
      <c r="C50" s="25">
        <v>0</v>
      </c>
      <c r="D50" s="26">
        <v>0</v>
      </c>
      <c r="E50" s="80">
        <f t="shared" si="8"/>
        <v>0</v>
      </c>
      <c r="F50" s="25">
        <v>0</v>
      </c>
      <c r="G50" s="25">
        <v>0</v>
      </c>
      <c r="H50" s="25">
        <v>0</v>
      </c>
      <c r="I50" s="25">
        <v>0</v>
      </c>
      <c r="J50" s="31" t="str">
        <f t="shared" si="5"/>
        <v xml:space="preserve"> </v>
      </c>
      <c r="K50" s="81">
        <f t="shared" si="6"/>
        <v>0</v>
      </c>
    </row>
    <row r="51" spans="1:11">
      <c r="A51" s="23"/>
      <c r="B51" s="24" t="s">
        <v>52</v>
      </c>
      <c r="C51" s="25">
        <v>0</v>
      </c>
      <c r="D51" s="26">
        <v>0</v>
      </c>
      <c r="E51" s="80">
        <f t="shared" si="8"/>
        <v>0</v>
      </c>
      <c r="F51" s="25">
        <v>0</v>
      </c>
      <c r="G51" s="25">
        <v>0</v>
      </c>
      <c r="H51" s="25">
        <v>0</v>
      </c>
      <c r="I51" s="25">
        <v>0</v>
      </c>
      <c r="J51" s="31" t="str">
        <f t="shared" si="5"/>
        <v xml:space="preserve"> </v>
      </c>
      <c r="K51" s="81">
        <f t="shared" si="6"/>
        <v>0</v>
      </c>
    </row>
    <row r="52" spans="1:11" ht="21">
      <c r="A52" s="27"/>
      <c r="B52" s="28"/>
      <c r="C52" s="97" t="s">
        <v>55</v>
      </c>
      <c r="D52" s="97"/>
      <c r="E52" s="32">
        <f>+SUMIF($B$32:$B$51,"UDLA",E32:E51)</f>
        <v>0</v>
      </c>
      <c r="F52" s="32">
        <f>+SUMIF($B$32:$B$51,"UDLA",F32:F51)</f>
        <v>0</v>
      </c>
      <c r="G52" s="32">
        <f>+SUMIF($B$32:$B$51,"UDLA",G32:G51)</f>
        <v>0</v>
      </c>
      <c r="H52" s="32">
        <f>+SUMIF($B$32:$B$51,"UDLA",H32:H51)</f>
        <v>0</v>
      </c>
      <c r="I52" s="32">
        <f>+SUMIF($B$32:$B$51,"UDLA",I32:I51)</f>
        <v>0</v>
      </c>
      <c r="J52" s="31" t="str">
        <f t="shared" si="5"/>
        <v xml:space="preserve"> </v>
      </c>
    </row>
    <row r="53" spans="1:11" ht="21">
      <c r="A53" s="27"/>
      <c r="B53" s="28"/>
      <c r="C53" s="96" t="s">
        <v>56</v>
      </c>
      <c r="D53" s="96"/>
      <c r="E53" s="33">
        <f>+SUMIF($B$32:$B$51,"Externo",E32:E51)</f>
        <v>0</v>
      </c>
      <c r="F53" s="33">
        <f>+SUMIF($B$32:$B$51,"Externo",F32:F51)</f>
        <v>0</v>
      </c>
      <c r="G53" s="33">
        <f>+SUMIF($B$32:$B$51,"Externo",G32:G51)</f>
        <v>0</v>
      </c>
      <c r="H53" s="33">
        <f>+SUMIF($B$32:$B$51,"Externo",H32:H51)</f>
        <v>0</v>
      </c>
      <c r="I53" s="33">
        <f>+SUMIF($B$32:$B$51,"Externo",I32:I51)</f>
        <v>0</v>
      </c>
      <c r="J53" s="31" t="str">
        <f t="shared" si="5"/>
        <v xml:space="preserve"> </v>
      </c>
    </row>
    <row r="54" spans="1:11" ht="19.5">
      <c r="A54" s="93" t="s">
        <v>58</v>
      </c>
      <c r="B54" s="93"/>
      <c r="C54" s="93"/>
      <c r="D54" s="93"/>
      <c r="E54" s="34">
        <f>+SUM(E52:E53)</f>
        <v>0</v>
      </c>
      <c r="F54" s="34">
        <f t="shared" ref="F54:I54" si="9">+SUM(F52:F53)</f>
        <v>0</v>
      </c>
      <c r="G54" s="34">
        <f t="shared" si="9"/>
        <v>0</v>
      </c>
      <c r="H54" s="34">
        <f t="shared" si="9"/>
        <v>0</v>
      </c>
      <c r="I54" s="34">
        <f t="shared" si="9"/>
        <v>0</v>
      </c>
      <c r="J54" s="31">
        <v>0</v>
      </c>
    </row>
    <row r="55" spans="1:11" ht="9" customHeight="1"/>
    <row r="56" spans="1:11" ht="19.5">
      <c r="A56" s="95" t="s">
        <v>10</v>
      </c>
      <c r="B56" s="95"/>
      <c r="C56" s="95"/>
      <c r="D56" s="95"/>
      <c r="E56" s="95"/>
      <c r="F56" s="94" t="s">
        <v>40</v>
      </c>
      <c r="G56" s="94"/>
      <c r="H56" s="94"/>
      <c r="I56" s="94"/>
      <c r="J56" s="29"/>
    </row>
    <row r="57" spans="1:11" ht="29.1">
      <c r="A57" s="21" t="s">
        <v>41</v>
      </c>
      <c r="B57" s="21" t="s">
        <v>42</v>
      </c>
      <c r="C57" s="21" t="s">
        <v>43</v>
      </c>
      <c r="D57" s="21" t="s">
        <v>44</v>
      </c>
      <c r="E57" s="21" t="s">
        <v>45</v>
      </c>
      <c r="F57" s="22" t="s">
        <v>46</v>
      </c>
      <c r="G57" s="22" t="s">
        <v>47</v>
      </c>
      <c r="H57" s="22" t="s">
        <v>48</v>
      </c>
      <c r="I57" s="22" t="s">
        <v>49</v>
      </c>
      <c r="J57" s="30" t="s">
        <v>50</v>
      </c>
      <c r="K57" s="78" t="s">
        <v>51</v>
      </c>
    </row>
    <row r="58" spans="1:11">
      <c r="A58" s="23"/>
      <c r="B58" s="24" t="s">
        <v>52</v>
      </c>
      <c r="C58" s="25">
        <v>0</v>
      </c>
      <c r="D58" s="26">
        <v>0</v>
      </c>
      <c r="E58" s="80">
        <f>+C58*D58</f>
        <v>0</v>
      </c>
      <c r="F58" s="25">
        <v>0</v>
      </c>
      <c r="G58" s="25">
        <v>0</v>
      </c>
      <c r="H58" s="25">
        <v>0</v>
      </c>
      <c r="I58" s="25">
        <v>0</v>
      </c>
      <c r="J58" s="31" t="str">
        <f t="shared" ref="J58:J79" si="10">+IF(E58=SUM(F58:I58)," ","Datos no coinciden: Verificar presupuesto general y sumatoria por semestres")</f>
        <v xml:space="preserve"> </v>
      </c>
      <c r="K58" s="81">
        <f t="shared" ref="K58:K77" si="11">+SUM(F58:I58)</f>
        <v>0</v>
      </c>
    </row>
    <row r="59" spans="1:11">
      <c r="A59" s="23"/>
      <c r="B59" s="24" t="s">
        <v>52</v>
      </c>
      <c r="C59" s="25">
        <v>0</v>
      </c>
      <c r="D59" s="26">
        <v>0</v>
      </c>
      <c r="E59" s="80">
        <f t="shared" ref="E59:E62" si="12">+C59*D59</f>
        <v>0</v>
      </c>
      <c r="F59" s="25">
        <v>0</v>
      </c>
      <c r="G59" s="25">
        <v>0</v>
      </c>
      <c r="H59" s="25">
        <v>0</v>
      </c>
      <c r="I59" s="25">
        <v>0</v>
      </c>
      <c r="J59" s="31" t="str">
        <f t="shared" si="10"/>
        <v xml:space="preserve"> </v>
      </c>
      <c r="K59" s="81">
        <f t="shared" si="11"/>
        <v>0</v>
      </c>
    </row>
    <row r="60" spans="1:11">
      <c r="A60" s="23"/>
      <c r="B60" s="24" t="s">
        <v>52</v>
      </c>
      <c r="C60" s="25">
        <v>0</v>
      </c>
      <c r="D60" s="26">
        <v>0</v>
      </c>
      <c r="E60" s="80">
        <f t="shared" si="12"/>
        <v>0</v>
      </c>
      <c r="F60" s="25">
        <v>0</v>
      </c>
      <c r="G60" s="25">
        <v>0</v>
      </c>
      <c r="H60" s="25">
        <v>0</v>
      </c>
      <c r="I60" s="25">
        <v>0</v>
      </c>
      <c r="J60" s="31" t="str">
        <f t="shared" si="10"/>
        <v xml:space="preserve"> </v>
      </c>
      <c r="K60" s="81">
        <f t="shared" si="11"/>
        <v>0</v>
      </c>
    </row>
    <row r="61" spans="1:11">
      <c r="A61" s="23"/>
      <c r="B61" s="24" t="s">
        <v>52</v>
      </c>
      <c r="C61" s="25">
        <v>0</v>
      </c>
      <c r="D61" s="26">
        <v>0</v>
      </c>
      <c r="E61" s="80">
        <f t="shared" si="12"/>
        <v>0</v>
      </c>
      <c r="F61" s="25">
        <v>0</v>
      </c>
      <c r="G61" s="25">
        <v>0</v>
      </c>
      <c r="H61" s="25">
        <v>0</v>
      </c>
      <c r="I61" s="25">
        <v>0</v>
      </c>
      <c r="J61" s="31" t="str">
        <f t="shared" si="10"/>
        <v xml:space="preserve"> </v>
      </c>
      <c r="K61" s="81">
        <f t="shared" si="11"/>
        <v>0</v>
      </c>
    </row>
    <row r="62" spans="1:11">
      <c r="A62" s="23"/>
      <c r="B62" s="24" t="s">
        <v>52</v>
      </c>
      <c r="C62" s="25">
        <v>0</v>
      </c>
      <c r="D62" s="26">
        <v>0</v>
      </c>
      <c r="E62" s="80">
        <f t="shared" si="12"/>
        <v>0</v>
      </c>
      <c r="F62" s="25">
        <v>0</v>
      </c>
      <c r="G62" s="25">
        <v>0</v>
      </c>
      <c r="H62" s="25">
        <v>0</v>
      </c>
      <c r="I62" s="25">
        <v>0</v>
      </c>
      <c r="J62" s="31" t="str">
        <f t="shared" si="10"/>
        <v xml:space="preserve"> </v>
      </c>
      <c r="K62" s="81">
        <f t="shared" si="11"/>
        <v>0</v>
      </c>
    </row>
    <row r="63" spans="1:11">
      <c r="A63" s="23"/>
      <c r="B63" s="24" t="s">
        <v>52</v>
      </c>
      <c r="C63" s="25">
        <v>0</v>
      </c>
      <c r="D63" s="26">
        <v>0</v>
      </c>
      <c r="E63" s="80">
        <f>+C63*D63</f>
        <v>0</v>
      </c>
      <c r="F63" s="25">
        <v>0</v>
      </c>
      <c r="G63" s="25">
        <v>0</v>
      </c>
      <c r="H63" s="25">
        <v>0</v>
      </c>
      <c r="I63" s="25">
        <v>0</v>
      </c>
      <c r="J63" s="31" t="str">
        <f t="shared" si="10"/>
        <v xml:space="preserve"> </v>
      </c>
      <c r="K63" s="81">
        <f t="shared" si="11"/>
        <v>0</v>
      </c>
    </row>
    <row r="64" spans="1:11">
      <c r="A64" s="23"/>
      <c r="B64" s="24" t="s">
        <v>52</v>
      </c>
      <c r="C64" s="25">
        <v>0</v>
      </c>
      <c r="D64" s="26">
        <v>0</v>
      </c>
      <c r="E64" s="80">
        <f t="shared" ref="E64:E77" si="13">+C64*D64</f>
        <v>0</v>
      </c>
      <c r="F64" s="25">
        <v>0</v>
      </c>
      <c r="G64" s="25">
        <v>0</v>
      </c>
      <c r="H64" s="25">
        <v>0</v>
      </c>
      <c r="I64" s="25">
        <v>0</v>
      </c>
      <c r="J64" s="31" t="str">
        <f t="shared" si="10"/>
        <v xml:space="preserve"> </v>
      </c>
      <c r="K64" s="81">
        <f t="shared" si="11"/>
        <v>0</v>
      </c>
    </row>
    <row r="65" spans="1:11">
      <c r="A65" s="23"/>
      <c r="B65" s="24" t="s">
        <v>52</v>
      </c>
      <c r="C65" s="25">
        <v>0</v>
      </c>
      <c r="D65" s="26">
        <v>0</v>
      </c>
      <c r="E65" s="80">
        <f t="shared" si="13"/>
        <v>0</v>
      </c>
      <c r="F65" s="25">
        <v>0</v>
      </c>
      <c r="G65" s="25">
        <v>0</v>
      </c>
      <c r="H65" s="25">
        <v>0</v>
      </c>
      <c r="I65" s="25">
        <v>0</v>
      </c>
      <c r="J65" s="31" t="str">
        <f t="shared" si="10"/>
        <v xml:space="preserve"> </v>
      </c>
      <c r="K65" s="81">
        <f t="shared" si="11"/>
        <v>0</v>
      </c>
    </row>
    <row r="66" spans="1:11">
      <c r="A66" s="23"/>
      <c r="B66" s="24" t="s">
        <v>52</v>
      </c>
      <c r="C66" s="25">
        <v>0</v>
      </c>
      <c r="D66" s="26">
        <v>0</v>
      </c>
      <c r="E66" s="80">
        <f t="shared" si="13"/>
        <v>0</v>
      </c>
      <c r="F66" s="25">
        <v>0</v>
      </c>
      <c r="G66" s="25">
        <v>0</v>
      </c>
      <c r="H66" s="25">
        <v>0</v>
      </c>
      <c r="I66" s="25">
        <v>0</v>
      </c>
      <c r="J66" s="31" t="str">
        <f t="shared" si="10"/>
        <v xml:space="preserve"> </v>
      </c>
      <c r="K66" s="81">
        <f t="shared" si="11"/>
        <v>0</v>
      </c>
    </row>
    <row r="67" spans="1:11">
      <c r="A67" s="23"/>
      <c r="B67" s="24" t="s">
        <v>52</v>
      </c>
      <c r="C67" s="25">
        <v>0</v>
      </c>
      <c r="D67" s="26">
        <v>0</v>
      </c>
      <c r="E67" s="80">
        <f t="shared" si="13"/>
        <v>0</v>
      </c>
      <c r="F67" s="25">
        <v>0</v>
      </c>
      <c r="G67" s="25">
        <v>0</v>
      </c>
      <c r="H67" s="25">
        <v>0</v>
      </c>
      <c r="I67" s="25">
        <v>0</v>
      </c>
      <c r="J67" s="31" t="str">
        <f t="shared" si="10"/>
        <v xml:space="preserve"> </v>
      </c>
      <c r="K67" s="81">
        <f t="shared" si="11"/>
        <v>0</v>
      </c>
    </row>
    <row r="68" spans="1:11">
      <c r="A68" s="23"/>
      <c r="B68" s="24" t="s">
        <v>52</v>
      </c>
      <c r="C68" s="25">
        <v>0</v>
      </c>
      <c r="D68" s="26">
        <v>0</v>
      </c>
      <c r="E68" s="80">
        <f t="shared" si="13"/>
        <v>0</v>
      </c>
      <c r="F68" s="25">
        <v>0</v>
      </c>
      <c r="G68" s="25">
        <v>0</v>
      </c>
      <c r="H68" s="25">
        <v>0</v>
      </c>
      <c r="I68" s="25">
        <v>0</v>
      </c>
      <c r="J68" s="31" t="str">
        <f t="shared" si="10"/>
        <v xml:space="preserve"> </v>
      </c>
      <c r="K68" s="81">
        <f t="shared" si="11"/>
        <v>0</v>
      </c>
    </row>
    <row r="69" spans="1:11">
      <c r="A69" s="23"/>
      <c r="B69" s="24" t="s">
        <v>52</v>
      </c>
      <c r="C69" s="25">
        <v>0</v>
      </c>
      <c r="D69" s="26">
        <v>0</v>
      </c>
      <c r="E69" s="80">
        <f t="shared" si="13"/>
        <v>0</v>
      </c>
      <c r="F69" s="25">
        <v>0</v>
      </c>
      <c r="G69" s="25">
        <v>0</v>
      </c>
      <c r="H69" s="25">
        <v>0</v>
      </c>
      <c r="I69" s="25">
        <v>0</v>
      </c>
      <c r="J69" s="31" t="str">
        <f t="shared" si="10"/>
        <v xml:space="preserve"> </v>
      </c>
      <c r="K69" s="81">
        <f t="shared" si="11"/>
        <v>0</v>
      </c>
    </row>
    <row r="70" spans="1:11">
      <c r="A70" s="23"/>
      <c r="B70" s="24" t="s">
        <v>52</v>
      </c>
      <c r="C70" s="25">
        <v>0</v>
      </c>
      <c r="D70" s="26">
        <v>0</v>
      </c>
      <c r="E70" s="80">
        <f t="shared" si="13"/>
        <v>0</v>
      </c>
      <c r="F70" s="25">
        <v>0</v>
      </c>
      <c r="G70" s="25">
        <v>0</v>
      </c>
      <c r="H70" s="25">
        <v>0</v>
      </c>
      <c r="I70" s="25">
        <v>0</v>
      </c>
      <c r="J70" s="31" t="str">
        <f t="shared" si="10"/>
        <v xml:space="preserve"> </v>
      </c>
      <c r="K70" s="81">
        <f t="shared" si="11"/>
        <v>0</v>
      </c>
    </row>
    <row r="71" spans="1:11">
      <c r="A71" s="23"/>
      <c r="B71" s="24" t="s">
        <v>52</v>
      </c>
      <c r="C71" s="25">
        <v>0</v>
      </c>
      <c r="D71" s="26">
        <v>0</v>
      </c>
      <c r="E71" s="80">
        <f t="shared" si="13"/>
        <v>0</v>
      </c>
      <c r="F71" s="25">
        <v>0</v>
      </c>
      <c r="G71" s="25">
        <v>0</v>
      </c>
      <c r="H71" s="25">
        <v>0</v>
      </c>
      <c r="I71" s="25">
        <v>0</v>
      </c>
      <c r="J71" s="31" t="str">
        <f t="shared" si="10"/>
        <v xml:space="preserve"> </v>
      </c>
      <c r="K71" s="81">
        <f t="shared" si="11"/>
        <v>0</v>
      </c>
    </row>
    <row r="72" spans="1:11">
      <c r="A72" s="23"/>
      <c r="B72" s="24" t="s">
        <v>52</v>
      </c>
      <c r="C72" s="25">
        <v>0</v>
      </c>
      <c r="D72" s="26">
        <v>0</v>
      </c>
      <c r="E72" s="80">
        <f t="shared" si="13"/>
        <v>0</v>
      </c>
      <c r="F72" s="25">
        <v>0</v>
      </c>
      <c r="G72" s="25">
        <v>0</v>
      </c>
      <c r="H72" s="25">
        <v>0</v>
      </c>
      <c r="I72" s="25">
        <v>0</v>
      </c>
      <c r="J72" s="31" t="str">
        <f t="shared" si="10"/>
        <v xml:space="preserve"> </v>
      </c>
      <c r="K72" s="81">
        <f t="shared" si="11"/>
        <v>0</v>
      </c>
    </row>
    <row r="73" spans="1:11">
      <c r="A73" s="23"/>
      <c r="B73" s="24" t="s">
        <v>52</v>
      </c>
      <c r="C73" s="25">
        <v>0</v>
      </c>
      <c r="D73" s="26">
        <v>0</v>
      </c>
      <c r="E73" s="80">
        <f t="shared" si="13"/>
        <v>0</v>
      </c>
      <c r="F73" s="25">
        <v>0</v>
      </c>
      <c r="G73" s="25">
        <v>0</v>
      </c>
      <c r="H73" s="25">
        <v>0</v>
      </c>
      <c r="I73" s="25">
        <v>0</v>
      </c>
      <c r="J73" s="31" t="str">
        <f t="shared" si="10"/>
        <v xml:space="preserve"> </v>
      </c>
      <c r="K73" s="81">
        <f t="shared" si="11"/>
        <v>0</v>
      </c>
    </row>
    <row r="74" spans="1:11">
      <c r="A74" s="23"/>
      <c r="B74" s="24" t="s">
        <v>52</v>
      </c>
      <c r="C74" s="25">
        <v>0</v>
      </c>
      <c r="D74" s="26">
        <v>0</v>
      </c>
      <c r="E74" s="80">
        <f t="shared" si="13"/>
        <v>0</v>
      </c>
      <c r="F74" s="25">
        <v>0</v>
      </c>
      <c r="G74" s="25">
        <v>0</v>
      </c>
      <c r="H74" s="25">
        <v>0</v>
      </c>
      <c r="I74" s="25">
        <v>0</v>
      </c>
      <c r="J74" s="31" t="str">
        <f t="shared" si="10"/>
        <v xml:space="preserve"> </v>
      </c>
      <c r="K74" s="81">
        <f t="shared" si="11"/>
        <v>0</v>
      </c>
    </row>
    <row r="75" spans="1:11">
      <c r="A75" s="23"/>
      <c r="B75" s="24" t="s">
        <v>52</v>
      </c>
      <c r="C75" s="25">
        <v>0</v>
      </c>
      <c r="D75" s="26">
        <v>0</v>
      </c>
      <c r="E75" s="80">
        <f t="shared" si="13"/>
        <v>0</v>
      </c>
      <c r="F75" s="25">
        <v>0</v>
      </c>
      <c r="G75" s="25">
        <v>0</v>
      </c>
      <c r="H75" s="25">
        <v>0</v>
      </c>
      <c r="I75" s="25">
        <v>0</v>
      </c>
      <c r="J75" s="31" t="str">
        <f t="shared" si="10"/>
        <v xml:space="preserve"> </v>
      </c>
      <c r="K75" s="81">
        <f t="shared" si="11"/>
        <v>0</v>
      </c>
    </row>
    <row r="76" spans="1:11">
      <c r="A76" s="23" t="s">
        <v>54</v>
      </c>
      <c r="B76" s="24" t="s">
        <v>52</v>
      </c>
      <c r="C76" s="25">
        <v>0</v>
      </c>
      <c r="D76" s="26">
        <v>0</v>
      </c>
      <c r="E76" s="80">
        <f t="shared" si="13"/>
        <v>0</v>
      </c>
      <c r="F76" s="25">
        <v>0</v>
      </c>
      <c r="G76" s="25">
        <v>0</v>
      </c>
      <c r="H76" s="25">
        <v>0</v>
      </c>
      <c r="I76" s="25">
        <v>0</v>
      </c>
      <c r="J76" s="31" t="str">
        <f t="shared" si="10"/>
        <v xml:space="preserve"> </v>
      </c>
      <c r="K76" s="81">
        <f t="shared" si="11"/>
        <v>0</v>
      </c>
    </row>
    <row r="77" spans="1:11">
      <c r="A77" s="23"/>
      <c r="B77" s="24" t="s">
        <v>52</v>
      </c>
      <c r="C77" s="25">
        <v>0</v>
      </c>
      <c r="D77" s="26">
        <v>0</v>
      </c>
      <c r="E77" s="80">
        <f t="shared" si="13"/>
        <v>0</v>
      </c>
      <c r="F77" s="25">
        <v>0</v>
      </c>
      <c r="G77" s="25">
        <v>0</v>
      </c>
      <c r="H77" s="25">
        <v>0</v>
      </c>
      <c r="I77" s="25">
        <v>0</v>
      </c>
      <c r="J77" s="31" t="str">
        <f t="shared" si="10"/>
        <v xml:space="preserve"> </v>
      </c>
      <c r="K77" s="81">
        <f t="shared" si="11"/>
        <v>0</v>
      </c>
    </row>
    <row r="78" spans="1:11" ht="21">
      <c r="A78" s="27"/>
      <c r="B78" s="28"/>
      <c r="C78" s="97" t="s">
        <v>55</v>
      </c>
      <c r="D78" s="97"/>
      <c r="E78" s="32">
        <f>+SUMIF($B$58:$B$77,"UDLA",E58:E77)</f>
        <v>0</v>
      </c>
      <c r="F78" s="32">
        <f>+SUMIF($B$58:$B$77,"UDLA",F58:F77)</f>
        <v>0</v>
      </c>
      <c r="G78" s="32">
        <f>+SUMIF($B$58:$B$77,"UDLA",G58:G77)</f>
        <v>0</v>
      </c>
      <c r="H78" s="32">
        <f>+SUMIF($B$58:$B$77,"UDLA",H58:H77)</f>
        <v>0</v>
      </c>
      <c r="I78" s="32">
        <f>+SUMIF($B$58:$B$77,"UDLA",I58:I77)</f>
        <v>0</v>
      </c>
      <c r="J78" s="31" t="str">
        <f t="shared" si="10"/>
        <v xml:space="preserve"> </v>
      </c>
    </row>
    <row r="79" spans="1:11" ht="21">
      <c r="A79" s="27"/>
      <c r="B79" s="28"/>
      <c r="C79" s="96" t="s">
        <v>56</v>
      </c>
      <c r="D79" s="96"/>
      <c r="E79" s="33">
        <f>+SUMIF($B$58:$B$77,"Externo",E58:E77)</f>
        <v>0</v>
      </c>
      <c r="F79" s="33">
        <f>+SUMIF($B$58:$B$77,"Externo",F58:F77)</f>
        <v>0</v>
      </c>
      <c r="G79" s="33">
        <f>+SUMIF($B$58:$B$77,"Externo",G58:G77)</f>
        <v>0</v>
      </c>
      <c r="H79" s="33">
        <f>+SUMIF($B$58:$B$77,"Externo",H58:H77)</f>
        <v>0</v>
      </c>
      <c r="I79" s="33">
        <f>+SUMIF($B$58:$B$77,"Externo",I58:I77)</f>
        <v>0</v>
      </c>
      <c r="J79" s="31" t="str">
        <f t="shared" si="10"/>
        <v xml:space="preserve"> </v>
      </c>
    </row>
    <row r="80" spans="1:11" ht="19.5">
      <c r="A80" s="93" t="s">
        <v>59</v>
      </c>
      <c r="B80" s="93"/>
      <c r="C80" s="93"/>
      <c r="D80" s="93"/>
      <c r="E80" s="34">
        <f>+SUM(E78:E79)</f>
        <v>0</v>
      </c>
      <c r="F80" s="34">
        <f t="shared" ref="F80:I80" si="14">+SUM(F78:F79)</f>
        <v>0</v>
      </c>
      <c r="G80" s="34">
        <f t="shared" si="14"/>
        <v>0</v>
      </c>
      <c r="H80" s="34">
        <f t="shared" si="14"/>
        <v>0</v>
      </c>
      <c r="I80" s="34">
        <f t="shared" si="14"/>
        <v>0</v>
      </c>
      <c r="J80" s="31">
        <v>0</v>
      </c>
    </row>
    <row r="81" spans="1:11" ht="9" customHeight="1"/>
    <row r="82" spans="1:11" ht="19.5">
      <c r="A82" s="95" t="s">
        <v>12</v>
      </c>
      <c r="B82" s="95"/>
      <c r="C82" s="95"/>
      <c r="D82" s="95"/>
      <c r="E82" s="95"/>
      <c r="F82" s="94" t="s">
        <v>40</v>
      </c>
      <c r="G82" s="94"/>
      <c r="H82" s="94"/>
      <c r="I82" s="94"/>
      <c r="J82" s="29"/>
    </row>
    <row r="83" spans="1:11" ht="29.1">
      <c r="A83" s="21" t="s">
        <v>41</v>
      </c>
      <c r="B83" s="21" t="s">
        <v>42</v>
      </c>
      <c r="C83" s="21" t="s">
        <v>43</v>
      </c>
      <c r="D83" s="21" t="s">
        <v>44</v>
      </c>
      <c r="E83" s="21" t="s">
        <v>45</v>
      </c>
      <c r="F83" s="22" t="s">
        <v>46</v>
      </c>
      <c r="G83" s="22" t="s">
        <v>47</v>
      </c>
      <c r="H83" s="22" t="s">
        <v>48</v>
      </c>
      <c r="I83" s="22" t="s">
        <v>49</v>
      </c>
      <c r="J83" s="30" t="s">
        <v>50</v>
      </c>
      <c r="K83" s="78" t="s">
        <v>51</v>
      </c>
    </row>
    <row r="84" spans="1:11">
      <c r="A84" s="23"/>
      <c r="B84" s="24" t="s">
        <v>52</v>
      </c>
      <c r="C84" s="25">
        <v>0</v>
      </c>
      <c r="D84" s="26">
        <v>0</v>
      </c>
      <c r="E84" s="80">
        <f>+C84*D84</f>
        <v>0</v>
      </c>
      <c r="F84" s="25">
        <v>0</v>
      </c>
      <c r="G84" s="25">
        <v>0</v>
      </c>
      <c r="H84" s="25">
        <v>0</v>
      </c>
      <c r="I84" s="25">
        <v>0</v>
      </c>
      <c r="J84" s="31" t="str">
        <f t="shared" ref="J84:J105" si="15">+IF(E84=SUM(F84:I84)," ","Datos no coinciden: Verificar presupuesto general y sumatoria por semestres")</f>
        <v xml:space="preserve"> </v>
      </c>
      <c r="K84" s="81">
        <f t="shared" ref="K84:K103" si="16">+SUM(F84:I84)</f>
        <v>0</v>
      </c>
    </row>
    <row r="85" spans="1:11">
      <c r="A85" s="23"/>
      <c r="B85" s="24" t="s">
        <v>52</v>
      </c>
      <c r="C85" s="25">
        <v>0</v>
      </c>
      <c r="D85" s="26">
        <v>0</v>
      </c>
      <c r="E85" s="80">
        <f t="shared" ref="E85:E88" si="17">+C85*D85</f>
        <v>0</v>
      </c>
      <c r="F85" s="25">
        <v>0</v>
      </c>
      <c r="G85" s="25">
        <v>0</v>
      </c>
      <c r="H85" s="25">
        <v>0</v>
      </c>
      <c r="I85" s="25">
        <v>0</v>
      </c>
      <c r="J85" s="31" t="str">
        <f t="shared" si="15"/>
        <v xml:space="preserve"> </v>
      </c>
      <c r="K85" s="81">
        <f t="shared" si="16"/>
        <v>0</v>
      </c>
    </row>
    <row r="86" spans="1:11">
      <c r="A86" s="23"/>
      <c r="B86" s="24" t="s">
        <v>52</v>
      </c>
      <c r="C86" s="25">
        <v>0</v>
      </c>
      <c r="D86" s="26">
        <v>0</v>
      </c>
      <c r="E86" s="80">
        <f t="shared" si="17"/>
        <v>0</v>
      </c>
      <c r="F86" s="25">
        <v>0</v>
      </c>
      <c r="G86" s="25">
        <v>0</v>
      </c>
      <c r="H86" s="25">
        <v>0</v>
      </c>
      <c r="I86" s="25">
        <v>0</v>
      </c>
      <c r="J86" s="31" t="str">
        <f t="shared" si="15"/>
        <v xml:space="preserve"> </v>
      </c>
      <c r="K86" s="81">
        <f t="shared" si="16"/>
        <v>0</v>
      </c>
    </row>
    <row r="87" spans="1:11">
      <c r="A87" s="23"/>
      <c r="B87" s="24" t="s">
        <v>52</v>
      </c>
      <c r="C87" s="25">
        <v>0</v>
      </c>
      <c r="D87" s="26">
        <v>0</v>
      </c>
      <c r="E87" s="80">
        <f t="shared" si="17"/>
        <v>0</v>
      </c>
      <c r="F87" s="25">
        <v>0</v>
      </c>
      <c r="G87" s="25">
        <v>0</v>
      </c>
      <c r="H87" s="25">
        <v>0</v>
      </c>
      <c r="I87" s="25">
        <v>0</v>
      </c>
      <c r="J87" s="31" t="str">
        <f t="shared" si="15"/>
        <v xml:space="preserve"> </v>
      </c>
      <c r="K87" s="81">
        <f t="shared" si="16"/>
        <v>0</v>
      </c>
    </row>
    <row r="88" spans="1:11">
      <c r="A88" s="23"/>
      <c r="B88" s="24" t="s">
        <v>52</v>
      </c>
      <c r="C88" s="25">
        <v>0</v>
      </c>
      <c r="D88" s="26">
        <v>0</v>
      </c>
      <c r="E88" s="80">
        <f t="shared" si="17"/>
        <v>0</v>
      </c>
      <c r="F88" s="25">
        <v>0</v>
      </c>
      <c r="G88" s="25">
        <v>0</v>
      </c>
      <c r="H88" s="25">
        <v>0</v>
      </c>
      <c r="I88" s="25">
        <v>0</v>
      </c>
      <c r="J88" s="31" t="str">
        <f t="shared" si="15"/>
        <v xml:space="preserve"> </v>
      </c>
      <c r="K88" s="81">
        <f t="shared" si="16"/>
        <v>0</v>
      </c>
    </row>
    <row r="89" spans="1:11">
      <c r="A89" s="23"/>
      <c r="B89" s="24" t="s">
        <v>52</v>
      </c>
      <c r="C89" s="25">
        <v>0</v>
      </c>
      <c r="D89" s="26">
        <v>0</v>
      </c>
      <c r="E89" s="80">
        <f>+C89*D89</f>
        <v>0</v>
      </c>
      <c r="F89" s="25">
        <v>0</v>
      </c>
      <c r="G89" s="25">
        <v>0</v>
      </c>
      <c r="H89" s="25">
        <v>0</v>
      </c>
      <c r="I89" s="25">
        <v>0</v>
      </c>
      <c r="J89" s="31" t="str">
        <f t="shared" si="15"/>
        <v xml:space="preserve"> </v>
      </c>
      <c r="K89" s="81">
        <f t="shared" si="16"/>
        <v>0</v>
      </c>
    </row>
    <row r="90" spans="1:11">
      <c r="A90" s="23"/>
      <c r="B90" s="24" t="s">
        <v>52</v>
      </c>
      <c r="C90" s="25">
        <v>0</v>
      </c>
      <c r="D90" s="26">
        <v>0</v>
      </c>
      <c r="E90" s="80">
        <f t="shared" ref="E90:E103" si="18">+C90*D90</f>
        <v>0</v>
      </c>
      <c r="F90" s="25">
        <v>0</v>
      </c>
      <c r="G90" s="25">
        <v>0</v>
      </c>
      <c r="H90" s="25">
        <v>0</v>
      </c>
      <c r="I90" s="25">
        <v>0</v>
      </c>
      <c r="J90" s="31" t="str">
        <f t="shared" si="15"/>
        <v xml:space="preserve"> </v>
      </c>
      <c r="K90" s="81">
        <f t="shared" si="16"/>
        <v>0</v>
      </c>
    </row>
    <row r="91" spans="1:11">
      <c r="A91" s="23"/>
      <c r="B91" s="24" t="s">
        <v>52</v>
      </c>
      <c r="C91" s="25">
        <v>0</v>
      </c>
      <c r="D91" s="26">
        <v>0</v>
      </c>
      <c r="E91" s="80">
        <f t="shared" si="18"/>
        <v>0</v>
      </c>
      <c r="F91" s="25">
        <v>0</v>
      </c>
      <c r="G91" s="25">
        <v>0</v>
      </c>
      <c r="H91" s="25">
        <v>0</v>
      </c>
      <c r="I91" s="25">
        <v>0</v>
      </c>
      <c r="J91" s="31" t="str">
        <f t="shared" si="15"/>
        <v xml:space="preserve"> </v>
      </c>
      <c r="K91" s="81">
        <f t="shared" si="16"/>
        <v>0</v>
      </c>
    </row>
    <row r="92" spans="1:11">
      <c r="A92" s="23"/>
      <c r="B92" s="24" t="s">
        <v>52</v>
      </c>
      <c r="C92" s="25">
        <v>0</v>
      </c>
      <c r="D92" s="26">
        <v>0</v>
      </c>
      <c r="E92" s="80">
        <f t="shared" si="18"/>
        <v>0</v>
      </c>
      <c r="F92" s="25">
        <v>0</v>
      </c>
      <c r="G92" s="25">
        <v>0</v>
      </c>
      <c r="H92" s="25">
        <v>0</v>
      </c>
      <c r="I92" s="25">
        <v>0</v>
      </c>
      <c r="J92" s="31" t="str">
        <f t="shared" si="15"/>
        <v xml:space="preserve"> </v>
      </c>
      <c r="K92" s="81">
        <f t="shared" si="16"/>
        <v>0</v>
      </c>
    </row>
    <row r="93" spans="1:11">
      <c r="A93" s="23"/>
      <c r="B93" s="24" t="s">
        <v>52</v>
      </c>
      <c r="C93" s="25">
        <v>0</v>
      </c>
      <c r="D93" s="26">
        <v>0</v>
      </c>
      <c r="E93" s="80">
        <f t="shared" si="18"/>
        <v>0</v>
      </c>
      <c r="F93" s="25">
        <v>0</v>
      </c>
      <c r="G93" s="25">
        <v>0</v>
      </c>
      <c r="H93" s="25">
        <v>0</v>
      </c>
      <c r="I93" s="25">
        <v>0</v>
      </c>
      <c r="J93" s="31" t="str">
        <f t="shared" si="15"/>
        <v xml:space="preserve"> </v>
      </c>
      <c r="K93" s="81">
        <f t="shared" si="16"/>
        <v>0</v>
      </c>
    </row>
    <row r="94" spans="1:11">
      <c r="A94" s="23"/>
      <c r="B94" s="24" t="s">
        <v>52</v>
      </c>
      <c r="C94" s="25">
        <v>0</v>
      </c>
      <c r="D94" s="26">
        <v>0</v>
      </c>
      <c r="E94" s="80">
        <f t="shared" si="18"/>
        <v>0</v>
      </c>
      <c r="F94" s="25">
        <v>0</v>
      </c>
      <c r="G94" s="25">
        <v>0</v>
      </c>
      <c r="H94" s="25">
        <v>0</v>
      </c>
      <c r="I94" s="25">
        <v>0</v>
      </c>
      <c r="J94" s="31" t="str">
        <f t="shared" si="15"/>
        <v xml:space="preserve"> </v>
      </c>
      <c r="K94" s="81">
        <f t="shared" si="16"/>
        <v>0</v>
      </c>
    </row>
    <row r="95" spans="1:11">
      <c r="A95" s="23"/>
      <c r="B95" s="24" t="s">
        <v>52</v>
      </c>
      <c r="C95" s="25">
        <v>0</v>
      </c>
      <c r="D95" s="26">
        <v>0</v>
      </c>
      <c r="E95" s="80">
        <f t="shared" si="18"/>
        <v>0</v>
      </c>
      <c r="F95" s="25">
        <v>0</v>
      </c>
      <c r="G95" s="25">
        <v>0</v>
      </c>
      <c r="H95" s="25">
        <v>0</v>
      </c>
      <c r="I95" s="25">
        <v>0</v>
      </c>
      <c r="J95" s="31" t="str">
        <f t="shared" si="15"/>
        <v xml:space="preserve"> </v>
      </c>
      <c r="K95" s="81">
        <f t="shared" si="16"/>
        <v>0</v>
      </c>
    </row>
    <row r="96" spans="1:11">
      <c r="A96" s="23"/>
      <c r="B96" s="24" t="s">
        <v>52</v>
      </c>
      <c r="C96" s="25">
        <v>0</v>
      </c>
      <c r="D96" s="26">
        <v>0</v>
      </c>
      <c r="E96" s="80">
        <f t="shared" si="18"/>
        <v>0</v>
      </c>
      <c r="F96" s="25">
        <v>0</v>
      </c>
      <c r="G96" s="25">
        <v>0</v>
      </c>
      <c r="H96" s="25">
        <v>0</v>
      </c>
      <c r="I96" s="25">
        <v>0</v>
      </c>
      <c r="J96" s="31" t="str">
        <f t="shared" si="15"/>
        <v xml:space="preserve"> </v>
      </c>
      <c r="K96" s="81">
        <f t="shared" si="16"/>
        <v>0</v>
      </c>
    </row>
    <row r="97" spans="1:11">
      <c r="A97" s="23"/>
      <c r="B97" s="24" t="s">
        <v>52</v>
      </c>
      <c r="C97" s="25">
        <v>0</v>
      </c>
      <c r="D97" s="26">
        <v>0</v>
      </c>
      <c r="E97" s="80">
        <f t="shared" si="18"/>
        <v>0</v>
      </c>
      <c r="F97" s="25">
        <v>0</v>
      </c>
      <c r="G97" s="25">
        <v>0</v>
      </c>
      <c r="H97" s="25">
        <v>0</v>
      </c>
      <c r="I97" s="25">
        <v>0</v>
      </c>
      <c r="J97" s="31" t="str">
        <f t="shared" si="15"/>
        <v xml:space="preserve"> </v>
      </c>
      <c r="K97" s="81">
        <f t="shared" si="16"/>
        <v>0</v>
      </c>
    </row>
    <row r="98" spans="1:11">
      <c r="A98" s="23"/>
      <c r="B98" s="24" t="s">
        <v>52</v>
      </c>
      <c r="C98" s="25">
        <v>0</v>
      </c>
      <c r="D98" s="26">
        <v>0</v>
      </c>
      <c r="E98" s="80">
        <f t="shared" si="18"/>
        <v>0</v>
      </c>
      <c r="F98" s="25">
        <v>0</v>
      </c>
      <c r="G98" s="25">
        <v>0</v>
      </c>
      <c r="H98" s="25">
        <v>0</v>
      </c>
      <c r="I98" s="25">
        <v>0</v>
      </c>
      <c r="J98" s="31" t="str">
        <f t="shared" si="15"/>
        <v xml:space="preserve"> </v>
      </c>
      <c r="K98" s="81">
        <f t="shared" si="16"/>
        <v>0</v>
      </c>
    </row>
    <row r="99" spans="1:11">
      <c r="A99" s="23"/>
      <c r="B99" s="24" t="s">
        <v>52</v>
      </c>
      <c r="C99" s="25">
        <v>0</v>
      </c>
      <c r="D99" s="26">
        <v>0</v>
      </c>
      <c r="E99" s="80">
        <f t="shared" si="18"/>
        <v>0</v>
      </c>
      <c r="F99" s="25">
        <v>0</v>
      </c>
      <c r="G99" s="25">
        <v>0</v>
      </c>
      <c r="H99" s="25">
        <v>0</v>
      </c>
      <c r="I99" s="25">
        <v>0</v>
      </c>
      <c r="J99" s="31" t="str">
        <f t="shared" si="15"/>
        <v xml:space="preserve"> </v>
      </c>
      <c r="K99" s="81">
        <f t="shared" si="16"/>
        <v>0</v>
      </c>
    </row>
    <row r="100" spans="1:11">
      <c r="A100" s="23"/>
      <c r="B100" s="24" t="s">
        <v>52</v>
      </c>
      <c r="C100" s="25">
        <v>0</v>
      </c>
      <c r="D100" s="26">
        <v>0</v>
      </c>
      <c r="E100" s="80">
        <f t="shared" si="18"/>
        <v>0</v>
      </c>
      <c r="F100" s="25">
        <v>0</v>
      </c>
      <c r="G100" s="25">
        <v>0</v>
      </c>
      <c r="H100" s="25">
        <v>0</v>
      </c>
      <c r="I100" s="25">
        <v>0</v>
      </c>
      <c r="J100" s="31" t="str">
        <f t="shared" si="15"/>
        <v xml:space="preserve"> </v>
      </c>
      <c r="K100" s="81">
        <f t="shared" si="16"/>
        <v>0</v>
      </c>
    </row>
    <row r="101" spans="1:11">
      <c r="A101" s="23"/>
      <c r="B101" s="24" t="s">
        <v>52</v>
      </c>
      <c r="C101" s="25">
        <v>0</v>
      </c>
      <c r="D101" s="26">
        <v>0</v>
      </c>
      <c r="E101" s="80">
        <f t="shared" si="18"/>
        <v>0</v>
      </c>
      <c r="F101" s="25">
        <v>0</v>
      </c>
      <c r="G101" s="25">
        <v>0</v>
      </c>
      <c r="H101" s="25">
        <v>0</v>
      </c>
      <c r="I101" s="25">
        <v>0</v>
      </c>
      <c r="J101" s="31" t="str">
        <f t="shared" si="15"/>
        <v xml:space="preserve"> </v>
      </c>
      <c r="K101" s="81">
        <f t="shared" si="16"/>
        <v>0</v>
      </c>
    </row>
    <row r="102" spans="1:11">
      <c r="A102" s="23" t="s">
        <v>54</v>
      </c>
      <c r="B102" s="24" t="s">
        <v>52</v>
      </c>
      <c r="C102" s="25">
        <v>0</v>
      </c>
      <c r="D102" s="26">
        <v>0</v>
      </c>
      <c r="E102" s="80">
        <f t="shared" si="18"/>
        <v>0</v>
      </c>
      <c r="F102" s="25">
        <v>0</v>
      </c>
      <c r="G102" s="25">
        <v>0</v>
      </c>
      <c r="H102" s="25">
        <v>0</v>
      </c>
      <c r="I102" s="25">
        <v>0</v>
      </c>
      <c r="J102" s="31" t="str">
        <f t="shared" si="15"/>
        <v xml:space="preserve"> </v>
      </c>
      <c r="K102" s="81">
        <f t="shared" si="16"/>
        <v>0</v>
      </c>
    </row>
    <row r="103" spans="1:11">
      <c r="A103" s="23"/>
      <c r="B103" s="24" t="s">
        <v>52</v>
      </c>
      <c r="C103" s="25">
        <v>0</v>
      </c>
      <c r="D103" s="26">
        <v>0</v>
      </c>
      <c r="E103" s="80">
        <f t="shared" si="18"/>
        <v>0</v>
      </c>
      <c r="F103" s="25">
        <v>0</v>
      </c>
      <c r="G103" s="25">
        <v>0</v>
      </c>
      <c r="H103" s="25">
        <v>0</v>
      </c>
      <c r="I103" s="25">
        <v>0</v>
      </c>
      <c r="J103" s="31" t="str">
        <f t="shared" si="15"/>
        <v xml:space="preserve"> </v>
      </c>
      <c r="K103" s="81">
        <f t="shared" si="16"/>
        <v>0</v>
      </c>
    </row>
    <row r="104" spans="1:11" ht="21">
      <c r="A104" s="27"/>
      <c r="B104" s="28"/>
      <c r="C104" s="97" t="s">
        <v>55</v>
      </c>
      <c r="D104" s="97"/>
      <c r="E104" s="32">
        <f>+SUMIF($B$84:$B$103,"UDLA",E84:E103)</f>
        <v>0</v>
      </c>
      <c r="F104" s="32">
        <f>+SUMIF($B$84:$B$103,"UDLA",F84:F103)</f>
        <v>0</v>
      </c>
      <c r="G104" s="32">
        <f>+SUMIF($B$84:$B$103,"UDLA",G84:G103)</f>
        <v>0</v>
      </c>
      <c r="H104" s="32">
        <f>+SUMIF($B$84:$B$103,"UDLA",H84:H103)</f>
        <v>0</v>
      </c>
      <c r="I104" s="32">
        <f>+SUMIF($B$84:$B$103,"UDLA",I84:I103)</f>
        <v>0</v>
      </c>
      <c r="J104" s="31" t="str">
        <f t="shared" si="15"/>
        <v xml:space="preserve"> </v>
      </c>
    </row>
    <row r="105" spans="1:11" ht="21">
      <c r="A105" s="27"/>
      <c r="B105" s="28"/>
      <c r="C105" s="96" t="s">
        <v>56</v>
      </c>
      <c r="D105" s="96"/>
      <c r="E105" s="33">
        <f>+SUMIF($B$84:$B$103,"Externo",E84:E103)</f>
        <v>0</v>
      </c>
      <c r="F105" s="33">
        <f>+SUMIF($B$84:$B$103,"Externo",F84:F103)</f>
        <v>0</v>
      </c>
      <c r="G105" s="33">
        <f>+SUMIF($B$84:$B$103,"Externo",G84:G103)</f>
        <v>0</v>
      </c>
      <c r="H105" s="33">
        <f>+SUMIF($B$84:$B$103,"Externo",H84:H103)</f>
        <v>0</v>
      </c>
      <c r="I105" s="33">
        <f>+SUMIF($B$84:$B$103,"Externo",I84:I103)</f>
        <v>0</v>
      </c>
      <c r="J105" s="31" t="str">
        <f t="shared" si="15"/>
        <v xml:space="preserve"> </v>
      </c>
    </row>
    <row r="106" spans="1:11" ht="19.5">
      <c r="A106" s="93" t="s">
        <v>60</v>
      </c>
      <c r="B106" s="93"/>
      <c r="C106" s="93"/>
      <c r="D106" s="93"/>
      <c r="E106" s="34">
        <f>+SUM(E104:E105)</f>
        <v>0</v>
      </c>
      <c r="F106" s="34">
        <f t="shared" ref="F106:I106" si="19">+SUM(F104:F105)</f>
        <v>0</v>
      </c>
      <c r="G106" s="34">
        <f t="shared" si="19"/>
        <v>0</v>
      </c>
      <c r="H106" s="34">
        <f t="shared" si="19"/>
        <v>0</v>
      </c>
      <c r="I106" s="34">
        <f t="shared" si="19"/>
        <v>0</v>
      </c>
      <c r="J106" s="31">
        <v>0</v>
      </c>
    </row>
    <row r="107" spans="1:11" ht="9" customHeight="1"/>
    <row r="108" spans="1:11" ht="19.5">
      <c r="A108" s="95" t="s">
        <v>14</v>
      </c>
      <c r="B108" s="95"/>
      <c r="C108" s="95"/>
      <c r="D108" s="95"/>
      <c r="E108" s="95"/>
      <c r="F108" s="94" t="s">
        <v>40</v>
      </c>
      <c r="G108" s="94"/>
      <c r="H108" s="94"/>
      <c r="I108" s="94"/>
      <c r="J108" s="29"/>
    </row>
    <row r="109" spans="1:11" ht="29.1">
      <c r="A109" s="21" t="s">
        <v>41</v>
      </c>
      <c r="B109" s="21" t="s">
        <v>42</v>
      </c>
      <c r="C109" s="21" t="s">
        <v>43</v>
      </c>
      <c r="D109" s="21" t="s">
        <v>44</v>
      </c>
      <c r="E109" s="21" t="s">
        <v>45</v>
      </c>
      <c r="F109" s="22" t="s">
        <v>46</v>
      </c>
      <c r="G109" s="22" t="s">
        <v>47</v>
      </c>
      <c r="H109" s="22" t="s">
        <v>48</v>
      </c>
      <c r="I109" s="22" t="s">
        <v>49</v>
      </c>
      <c r="J109" s="30" t="s">
        <v>50</v>
      </c>
      <c r="K109" s="78" t="s">
        <v>51</v>
      </c>
    </row>
    <row r="110" spans="1:11">
      <c r="A110" s="23"/>
      <c r="B110" s="24" t="s">
        <v>52</v>
      </c>
      <c r="C110" s="25">
        <v>0</v>
      </c>
      <c r="D110" s="26">
        <v>0</v>
      </c>
      <c r="E110" s="80">
        <f>+C110*D110</f>
        <v>0</v>
      </c>
      <c r="F110" s="25">
        <v>0</v>
      </c>
      <c r="G110" s="25">
        <v>0</v>
      </c>
      <c r="H110" s="25">
        <v>0</v>
      </c>
      <c r="I110" s="25">
        <v>0</v>
      </c>
      <c r="J110" s="31" t="str">
        <f t="shared" ref="J110:J131" si="20">+IF(E110=SUM(F110:I110)," ","Datos no coinciden: Verificar presupuesto general y sumatoria por semestres")</f>
        <v xml:space="preserve"> </v>
      </c>
      <c r="K110" s="81">
        <f t="shared" ref="K110:K129" si="21">+SUM(F110:I110)</f>
        <v>0</v>
      </c>
    </row>
    <row r="111" spans="1:11">
      <c r="A111" s="23"/>
      <c r="B111" s="24" t="s">
        <v>52</v>
      </c>
      <c r="C111" s="25">
        <v>0</v>
      </c>
      <c r="D111" s="26">
        <v>0</v>
      </c>
      <c r="E111" s="80">
        <f t="shared" ref="E111:E114" si="22">+C111*D111</f>
        <v>0</v>
      </c>
      <c r="F111" s="25">
        <v>0</v>
      </c>
      <c r="G111" s="25">
        <v>0</v>
      </c>
      <c r="H111" s="25">
        <v>0</v>
      </c>
      <c r="I111" s="25">
        <v>0</v>
      </c>
      <c r="J111" s="31" t="str">
        <f t="shared" si="20"/>
        <v xml:space="preserve"> </v>
      </c>
      <c r="K111" s="81">
        <f t="shared" si="21"/>
        <v>0</v>
      </c>
    </row>
    <row r="112" spans="1:11">
      <c r="A112" s="23"/>
      <c r="B112" s="24" t="s">
        <v>52</v>
      </c>
      <c r="C112" s="25">
        <v>0</v>
      </c>
      <c r="D112" s="26">
        <v>0</v>
      </c>
      <c r="E112" s="80">
        <f t="shared" si="22"/>
        <v>0</v>
      </c>
      <c r="F112" s="25">
        <v>0</v>
      </c>
      <c r="G112" s="25">
        <v>0</v>
      </c>
      <c r="H112" s="25">
        <v>0</v>
      </c>
      <c r="I112" s="25">
        <v>0</v>
      </c>
      <c r="J112" s="31" t="str">
        <f t="shared" si="20"/>
        <v xml:space="preserve"> </v>
      </c>
      <c r="K112" s="81">
        <f t="shared" si="21"/>
        <v>0</v>
      </c>
    </row>
    <row r="113" spans="1:11">
      <c r="A113" s="23"/>
      <c r="B113" s="24" t="s">
        <v>52</v>
      </c>
      <c r="C113" s="25">
        <v>0</v>
      </c>
      <c r="D113" s="26">
        <v>0</v>
      </c>
      <c r="E113" s="80">
        <f t="shared" si="22"/>
        <v>0</v>
      </c>
      <c r="F113" s="25">
        <v>0</v>
      </c>
      <c r="G113" s="25">
        <v>0</v>
      </c>
      <c r="H113" s="25">
        <v>0</v>
      </c>
      <c r="I113" s="25">
        <v>0</v>
      </c>
      <c r="J113" s="31" t="str">
        <f t="shared" si="20"/>
        <v xml:space="preserve"> </v>
      </c>
      <c r="K113" s="81">
        <f t="shared" si="21"/>
        <v>0</v>
      </c>
    </row>
    <row r="114" spans="1:11">
      <c r="A114" s="23"/>
      <c r="B114" s="24" t="s">
        <v>52</v>
      </c>
      <c r="C114" s="25">
        <v>0</v>
      </c>
      <c r="D114" s="26">
        <v>0</v>
      </c>
      <c r="E114" s="80">
        <f t="shared" si="22"/>
        <v>0</v>
      </c>
      <c r="F114" s="25">
        <v>0</v>
      </c>
      <c r="G114" s="25">
        <v>0</v>
      </c>
      <c r="H114" s="25">
        <v>0</v>
      </c>
      <c r="I114" s="25">
        <v>0</v>
      </c>
      <c r="J114" s="31" t="str">
        <f t="shared" si="20"/>
        <v xml:space="preserve"> </v>
      </c>
      <c r="K114" s="81">
        <f t="shared" si="21"/>
        <v>0</v>
      </c>
    </row>
    <row r="115" spans="1:11">
      <c r="A115" s="23"/>
      <c r="B115" s="24" t="s">
        <v>52</v>
      </c>
      <c r="C115" s="25">
        <v>0</v>
      </c>
      <c r="D115" s="26">
        <v>0</v>
      </c>
      <c r="E115" s="80">
        <f>+C115*D115</f>
        <v>0</v>
      </c>
      <c r="F115" s="25">
        <v>0</v>
      </c>
      <c r="G115" s="25">
        <v>0</v>
      </c>
      <c r="H115" s="25">
        <v>0</v>
      </c>
      <c r="I115" s="25">
        <v>0</v>
      </c>
      <c r="J115" s="31" t="str">
        <f t="shared" si="20"/>
        <v xml:space="preserve"> </v>
      </c>
      <c r="K115" s="81">
        <f t="shared" si="21"/>
        <v>0</v>
      </c>
    </row>
    <row r="116" spans="1:11">
      <c r="A116" s="23"/>
      <c r="B116" s="24" t="s">
        <v>52</v>
      </c>
      <c r="C116" s="25">
        <v>0</v>
      </c>
      <c r="D116" s="26">
        <v>0</v>
      </c>
      <c r="E116" s="80">
        <f t="shared" ref="E116:E129" si="23">+C116*D116</f>
        <v>0</v>
      </c>
      <c r="F116" s="25">
        <v>0</v>
      </c>
      <c r="G116" s="25">
        <v>0</v>
      </c>
      <c r="H116" s="25">
        <v>0</v>
      </c>
      <c r="I116" s="25">
        <v>0</v>
      </c>
      <c r="J116" s="31" t="str">
        <f t="shared" si="20"/>
        <v xml:space="preserve"> </v>
      </c>
      <c r="K116" s="81">
        <f t="shared" si="21"/>
        <v>0</v>
      </c>
    </row>
    <row r="117" spans="1:11">
      <c r="A117" s="23"/>
      <c r="B117" s="24" t="s">
        <v>52</v>
      </c>
      <c r="C117" s="25">
        <v>0</v>
      </c>
      <c r="D117" s="26">
        <v>0</v>
      </c>
      <c r="E117" s="80">
        <f t="shared" si="23"/>
        <v>0</v>
      </c>
      <c r="F117" s="25">
        <v>0</v>
      </c>
      <c r="G117" s="25">
        <v>0</v>
      </c>
      <c r="H117" s="25">
        <v>0</v>
      </c>
      <c r="I117" s="25">
        <v>0</v>
      </c>
      <c r="J117" s="31" t="str">
        <f t="shared" si="20"/>
        <v xml:space="preserve"> </v>
      </c>
      <c r="K117" s="81">
        <f t="shared" si="21"/>
        <v>0</v>
      </c>
    </row>
    <row r="118" spans="1:11">
      <c r="A118" s="23"/>
      <c r="B118" s="24" t="s">
        <v>52</v>
      </c>
      <c r="C118" s="25">
        <v>0</v>
      </c>
      <c r="D118" s="26">
        <v>0</v>
      </c>
      <c r="E118" s="80">
        <f t="shared" si="23"/>
        <v>0</v>
      </c>
      <c r="F118" s="25">
        <v>0</v>
      </c>
      <c r="G118" s="25">
        <v>0</v>
      </c>
      <c r="H118" s="25">
        <v>0</v>
      </c>
      <c r="I118" s="25">
        <v>0</v>
      </c>
      <c r="J118" s="31" t="str">
        <f t="shared" si="20"/>
        <v xml:space="preserve"> </v>
      </c>
      <c r="K118" s="81">
        <f t="shared" si="21"/>
        <v>0</v>
      </c>
    </row>
    <row r="119" spans="1:11">
      <c r="A119" s="23"/>
      <c r="B119" s="24" t="s">
        <v>52</v>
      </c>
      <c r="C119" s="25">
        <v>0</v>
      </c>
      <c r="D119" s="26">
        <v>0</v>
      </c>
      <c r="E119" s="80">
        <f t="shared" si="23"/>
        <v>0</v>
      </c>
      <c r="F119" s="25">
        <v>0</v>
      </c>
      <c r="G119" s="25">
        <v>0</v>
      </c>
      <c r="H119" s="25">
        <v>0</v>
      </c>
      <c r="I119" s="25">
        <v>0</v>
      </c>
      <c r="J119" s="31" t="str">
        <f t="shared" si="20"/>
        <v xml:space="preserve"> </v>
      </c>
      <c r="K119" s="81">
        <f t="shared" si="21"/>
        <v>0</v>
      </c>
    </row>
    <row r="120" spans="1:11">
      <c r="A120" s="23"/>
      <c r="B120" s="24" t="s">
        <v>52</v>
      </c>
      <c r="C120" s="25">
        <v>0</v>
      </c>
      <c r="D120" s="26">
        <v>0</v>
      </c>
      <c r="E120" s="80">
        <f t="shared" si="23"/>
        <v>0</v>
      </c>
      <c r="F120" s="25">
        <v>0</v>
      </c>
      <c r="G120" s="25">
        <v>0</v>
      </c>
      <c r="H120" s="25">
        <v>0</v>
      </c>
      <c r="I120" s="25">
        <v>0</v>
      </c>
      <c r="J120" s="31" t="str">
        <f t="shared" si="20"/>
        <v xml:space="preserve"> </v>
      </c>
      <c r="K120" s="81">
        <f t="shared" si="21"/>
        <v>0</v>
      </c>
    </row>
    <row r="121" spans="1:11">
      <c r="A121" s="23"/>
      <c r="B121" s="24" t="s">
        <v>52</v>
      </c>
      <c r="C121" s="25">
        <v>0</v>
      </c>
      <c r="D121" s="26">
        <v>0</v>
      </c>
      <c r="E121" s="80">
        <f t="shared" si="23"/>
        <v>0</v>
      </c>
      <c r="F121" s="25">
        <v>0</v>
      </c>
      <c r="G121" s="25">
        <v>0</v>
      </c>
      <c r="H121" s="25">
        <v>0</v>
      </c>
      <c r="I121" s="25">
        <v>0</v>
      </c>
      <c r="J121" s="31" t="str">
        <f t="shared" si="20"/>
        <v xml:space="preserve"> </v>
      </c>
      <c r="K121" s="81">
        <f t="shared" si="21"/>
        <v>0</v>
      </c>
    </row>
    <row r="122" spans="1:11">
      <c r="A122" s="23"/>
      <c r="B122" s="24" t="s">
        <v>52</v>
      </c>
      <c r="C122" s="25">
        <v>0</v>
      </c>
      <c r="D122" s="26">
        <v>0</v>
      </c>
      <c r="E122" s="80">
        <f t="shared" si="23"/>
        <v>0</v>
      </c>
      <c r="F122" s="25">
        <v>0</v>
      </c>
      <c r="G122" s="25">
        <v>0</v>
      </c>
      <c r="H122" s="25">
        <v>0</v>
      </c>
      <c r="I122" s="25">
        <v>0</v>
      </c>
      <c r="J122" s="31" t="str">
        <f t="shared" si="20"/>
        <v xml:space="preserve"> </v>
      </c>
      <c r="K122" s="81">
        <f t="shared" si="21"/>
        <v>0</v>
      </c>
    </row>
    <row r="123" spans="1:11">
      <c r="A123" s="23"/>
      <c r="B123" s="24" t="s">
        <v>52</v>
      </c>
      <c r="C123" s="25">
        <v>0</v>
      </c>
      <c r="D123" s="26">
        <v>0</v>
      </c>
      <c r="E123" s="80">
        <f t="shared" si="23"/>
        <v>0</v>
      </c>
      <c r="F123" s="25">
        <v>0</v>
      </c>
      <c r="G123" s="25">
        <v>0</v>
      </c>
      <c r="H123" s="25">
        <v>0</v>
      </c>
      <c r="I123" s="25">
        <v>0</v>
      </c>
      <c r="J123" s="31" t="str">
        <f t="shared" si="20"/>
        <v xml:space="preserve"> </v>
      </c>
      <c r="K123" s="81">
        <f t="shared" si="21"/>
        <v>0</v>
      </c>
    </row>
    <row r="124" spans="1:11">
      <c r="A124" s="23"/>
      <c r="B124" s="24" t="s">
        <v>52</v>
      </c>
      <c r="C124" s="25">
        <v>0</v>
      </c>
      <c r="D124" s="26">
        <v>0</v>
      </c>
      <c r="E124" s="80">
        <f t="shared" si="23"/>
        <v>0</v>
      </c>
      <c r="F124" s="25">
        <v>0</v>
      </c>
      <c r="G124" s="25">
        <v>0</v>
      </c>
      <c r="H124" s="25">
        <v>0</v>
      </c>
      <c r="I124" s="25">
        <v>0</v>
      </c>
      <c r="J124" s="31" t="str">
        <f t="shared" si="20"/>
        <v xml:space="preserve"> </v>
      </c>
      <c r="K124" s="81">
        <f t="shared" si="21"/>
        <v>0</v>
      </c>
    </row>
    <row r="125" spans="1:11">
      <c r="A125" s="23"/>
      <c r="B125" s="24" t="s">
        <v>52</v>
      </c>
      <c r="C125" s="25">
        <v>0</v>
      </c>
      <c r="D125" s="26">
        <v>0</v>
      </c>
      <c r="E125" s="80">
        <f t="shared" si="23"/>
        <v>0</v>
      </c>
      <c r="F125" s="25">
        <v>0</v>
      </c>
      <c r="G125" s="25">
        <v>0</v>
      </c>
      <c r="H125" s="25">
        <v>0</v>
      </c>
      <c r="I125" s="25">
        <v>0</v>
      </c>
      <c r="J125" s="31" t="str">
        <f t="shared" si="20"/>
        <v xml:space="preserve"> </v>
      </c>
      <c r="K125" s="81">
        <f t="shared" si="21"/>
        <v>0</v>
      </c>
    </row>
    <row r="126" spans="1:11">
      <c r="A126" s="23"/>
      <c r="B126" s="24" t="s">
        <v>52</v>
      </c>
      <c r="C126" s="25">
        <v>0</v>
      </c>
      <c r="D126" s="26">
        <v>0</v>
      </c>
      <c r="E126" s="80">
        <f t="shared" si="23"/>
        <v>0</v>
      </c>
      <c r="F126" s="25">
        <v>0</v>
      </c>
      <c r="G126" s="25">
        <v>0</v>
      </c>
      <c r="H126" s="25">
        <v>0</v>
      </c>
      <c r="I126" s="25">
        <v>0</v>
      </c>
      <c r="J126" s="31" t="str">
        <f t="shared" si="20"/>
        <v xml:space="preserve"> </v>
      </c>
      <c r="K126" s="81">
        <f t="shared" si="21"/>
        <v>0</v>
      </c>
    </row>
    <row r="127" spans="1:11">
      <c r="A127" s="23"/>
      <c r="B127" s="24" t="s">
        <v>52</v>
      </c>
      <c r="C127" s="25">
        <v>0</v>
      </c>
      <c r="D127" s="26">
        <v>0</v>
      </c>
      <c r="E127" s="80">
        <f t="shared" si="23"/>
        <v>0</v>
      </c>
      <c r="F127" s="25">
        <v>0</v>
      </c>
      <c r="G127" s="25">
        <v>0</v>
      </c>
      <c r="H127" s="25">
        <v>0</v>
      </c>
      <c r="I127" s="25">
        <v>0</v>
      </c>
      <c r="J127" s="31" t="str">
        <f t="shared" si="20"/>
        <v xml:space="preserve"> </v>
      </c>
      <c r="K127" s="81">
        <f t="shared" si="21"/>
        <v>0</v>
      </c>
    </row>
    <row r="128" spans="1:11">
      <c r="A128" s="23" t="s">
        <v>54</v>
      </c>
      <c r="B128" s="24" t="s">
        <v>52</v>
      </c>
      <c r="C128" s="25">
        <v>0</v>
      </c>
      <c r="D128" s="26">
        <v>0</v>
      </c>
      <c r="E128" s="80">
        <f t="shared" si="23"/>
        <v>0</v>
      </c>
      <c r="F128" s="25">
        <v>0</v>
      </c>
      <c r="G128" s="25">
        <v>0</v>
      </c>
      <c r="H128" s="25">
        <v>0</v>
      </c>
      <c r="I128" s="25">
        <v>0</v>
      </c>
      <c r="J128" s="31" t="str">
        <f t="shared" si="20"/>
        <v xml:space="preserve"> </v>
      </c>
      <c r="K128" s="81">
        <f t="shared" si="21"/>
        <v>0</v>
      </c>
    </row>
    <row r="129" spans="1:11">
      <c r="A129" s="23"/>
      <c r="B129" s="24" t="s">
        <v>52</v>
      </c>
      <c r="C129" s="25">
        <v>0</v>
      </c>
      <c r="D129" s="26">
        <v>0</v>
      </c>
      <c r="E129" s="80">
        <f t="shared" si="23"/>
        <v>0</v>
      </c>
      <c r="F129" s="25">
        <v>0</v>
      </c>
      <c r="G129" s="25">
        <v>0</v>
      </c>
      <c r="H129" s="25">
        <v>0</v>
      </c>
      <c r="I129" s="25">
        <v>0</v>
      </c>
      <c r="J129" s="31" t="str">
        <f t="shared" si="20"/>
        <v xml:space="preserve"> </v>
      </c>
      <c r="K129" s="81">
        <f t="shared" si="21"/>
        <v>0</v>
      </c>
    </row>
    <row r="130" spans="1:11" ht="21">
      <c r="A130" s="27"/>
      <c r="B130" s="28"/>
      <c r="C130" s="97" t="s">
        <v>55</v>
      </c>
      <c r="D130" s="97"/>
      <c r="E130" s="32">
        <f>+SUMIF($B$110:$B$129,"UDLA",E110:E129)</f>
        <v>0</v>
      </c>
      <c r="F130" s="32">
        <f>+SUMIF($B$110:$B$129,"UDLA",F110:F129)</f>
        <v>0</v>
      </c>
      <c r="G130" s="32">
        <f>+SUMIF($B$110:$B$129,"UDLA",G110:G129)</f>
        <v>0</v>
      </c>
      <c r="H130" s="32">
        <f>+SUMIF($B$110:$B$129,"UDLA",H110:H129)</f>
        <v>0</v>
      </c>
      <c r="I130" s="32">
        <f>+SUMIF($B$110:$B$129,"UDLA",I110:I129)</f>
        <v>0</v>
      </c>
      <c r="J130" s="31" t="str">
        <f t="shared" si="20"/>
        <v xml:space="preserve"> </v>
      </c>
    </row>
    <row r="131" spans="1:11" ht="21">
      <c r="A131" s="27"/>
      <c r="B131" s="28"/>
      <c r="C131" s="96" t="s">
        <v>56</v>
      </c>
      <c r="D131" s="96"/>
      <c r="E131" s="33">
        <f>+SUMIF($B$110:$B$129,"Externo",E110:E129)</f>
        <v>0</v>
      </c>
      <c r="F131" s="33">
        <f>+SUMIF($B$110:$B$129,"Externo",F110:F129)</f>
        <v>0</v>
      </c>
      <c r="G131" s="33">
        <f>+SUMIF($B$110:$B$129,"Externo",G110:G129)</f>
        <v>0</v>
      </c>
      <c r="H131" s="33">
        <f>+SUMIF($B$110:$B$129,"Externo",H110:H129)</f>
        <v>0</v>
      </c>
      <c r="I131" s="33">
        <f>+SUMIF($B$110:$B$129,"Externo",I110:I129)</f>
        <v>0</v>
      </c>
      <c r="J131" s="31" t="str">
        <f t="shared" si="20"/>
        <v xml:space="preserve"> </v>
      </c>
    </row>
    <row r="132" spans="1:11" ht="19.5">
      <c r="A132" s="93" t="s">
        <v>61</v>
      </c>
      <c r="B132" s="93"/>
      <c r="C132" s="93"/>
      <c r="D132" s="93"/>
      <c r="E132" s="34">
        <f>+SUM(E130:E131)</f>
        <v>0</v>
      </c>
      <c r="F132" s="34">
        <f t="shared" ref="F132:I132" si="24">+SUM(F130:F131)</f>
        <v>0</v>
      </c>
      <c r="G132" s="34">
        <f t="shared" si="24"/>
        <v>0</v>
      </c>
      <c r="H132" s="34">
        <f t="shared" si="24"/>
        <v>0</v>
      </c>
      <c r="I132" s="34">
        <f t="shared" si="24"/>
        <v>0</v>
      </c>
      <c r="J132" s="31">
        <v>0</v>
      </c>
    </row>
    <row r="133" spans="1:11" ht="9" customHeight="1"/>
    <row r="134" spans="1:11" ht="19.5">
      <c r="A134" s="95" t="s">
        <v>62</v>
      </c>
      <c r="B134" s="95"/>
      <c r="C134" s="95"/>
      <c r="D134" s="95"/>
      <c r="E134" s="95"/>
      <c r="F134" s="94" t="s">
        <v>40</v>
      </c>
      <c r="G134" s="94"/>
      <c r="H134" s="94"/>
      <c r="I134" s="94"/>
      <c r="J134" s="29"/>
    </row>
    <row r="135" spans="1:11" ht="29.1">
      <c r="A135" s="21" t="s">
        <v>41</v>
      </c>
      <c r="B135" s="21" t="s">
        <v>42</v>
      </c>
      <c r="C135" s="21" t="s">
        <v>43</v>
      </c>
      <c r="D135" s="21" t="s">
        <v>44</v>
      </c>
      <c r="E135" s="21" t="s">
        <v>45</v>
      </c>
      <c r="F135" s="22" t="s">
        <v>46</v>
      </c>
      <c r="G135" s="22" t="s">
        <v>47</v>
      </c>
      <c r="H135" s="22" t="s">
        <v>48</v>
      </c>
      <c r="I135" s="22" t="s">
        <v>49</v>
      </c>
      <c r="J135" s="30" t="s">
        <v>50</v>
      </c>
      <c r="K135" s="78" t="s">
        <v>51</v>
      </c>
    </row>
    <row r="136" spans="1:11">
      <c r="A136" s="23"/>
      <c r="B136" s="24" t="s">
        <v>52</v>
      </c>
      <c r="C136" s="25">
        <v>0</v>
      </c>
      <c r="D136" s="26">
        <v>0</v>
      </c>
      <c r="E136" s="80">
        <f>+C136*D136</f>
        <v>0</v>
      </c>
      <c r="F136" s="25">
        <v>0</v>
      </c>
      <c r="G136" s="25">
        <v>0</v>
      </c>
      <c r="H136" s="25">
        <v>0</v>
      </c>
      <c r="I136" s="25">
        <v>0</v>
      </c>
      <c r="J136" s="31" t="str">
        <f t="shared" ref="J136:J157" si="25">+IF(E136=SUM(F136:I136)," ","Datos no coinciden: Verificar presupuesto general y sumatoria por semestres")</f>
        <v xml:space="preserve"> </v>
      </c>
      <c r="K136" s="81">
        <f t="shared" ref="K136:K155" si="26">+SUM(F136:I136)</f>
        <v>0</v>
      </c>
    </row>
    <row r="137" spans="1:11">
      <c r="A137" s="23"/>
      <c r="B137" s="24" t="s">
        <v>52</v>
      </c>
      <c r="C137" s="25">
        <v>0</v>
      </c>
      <c r="D137" s="26">
        <v>0</v>
      </c>
      <c r="E137" s="80">
        <f t="shared" ref="E137:E140" si="27">+C137*D137</f>
        <v>0</v>
      </c>
      <c r="F137" s="25">
        <v>0</v>
      </c>
      <c r="G137" s="25">
        <v>0</v>
      </c>
      <c r="H137" s="25">
        <v>0</v>
      </c>
      <c r="I137" s="25">
        <v>0</v>
      </c>
      <c r="J137" s="31" t="str">
        <f t="shared" si="25"/>
        <v xml:space="preserve"> </v>
      </c>
      <c r="K137" s="81">
        <f t="shared" si="26"/>
        <v>0</v>
      </c>
    </row>
    <row r="138" spans="1:11">
      <c r="A138" s="23"/>
      <c r="B138" s="24" t="s">
        <v>52</v>
      </c>
      <c r="C138" s="25">
        <v>0</v>
      </c>
      <c r="D138" s="26">
        <v>0</v>
      </c>
      <c r="E138" s="80">
        <f t="shared" si="27"/>
        <v>0</v>
      </c>
      <c r="F138" s="25">
        <v>0</v>
      </c>
      <c r="G138" s="25">
        <v>0</v>
      </c>
      <c r="H138" s="25">
        <v>0</v>
      </c>
      <c r="I138" s="25">
        <v>0</v>
      </c>
      <c r="J138" s="31" t="str">
        <f t="shared" si="25"/>
        <v xml:space="preserve"> </v>
      </c>
      <c r="K138" s="81">
        <f t="shared" si="26"/>
        <v>0</v>
      </c>
    </row>
    <row r="139" spans="1:11">
      <c r="A139" s="23"/>
      <c r="B139" s="24" t="s">
        <v>52</v>
      </c>
      <c r="C139" s="25">
        <v>0</v>
      </c>
      <c r="D139" s="26">
        <v>0</v>
      </c>
      <c r="E139" s="80">
        <f t="shared" si="27"/>
        <v>0</v>
      </c>
      <c r="F139" s="25">
        <v>0</v>
      </c>
      <c r="G139" s="25">
        <v>0</v>
      </c>
      <c r="H139" s="25">
        <v>0</v>
      </c>
      <c r="I139" s="25">
        <v>0</v>
      </c>
      <c r="J139" s="31" t="str">
        <f t="shared" si="25"/>
        <v xml:space="preserve"> </v>
      </c>
      <c r="K139" s="81">
        <f t="shared" si="26"/>
        <v>0</v>
      </c>
    </row>
    <row r="140" spans="1:11">
      <c r="A140" s="23"/>
      <c r="B140" s="24" t="s">
        <v>52</v>
      </c>
      <c r="C140" s="25">
        <v>0</v>
      </c>
      <c r="D140" s="26">
        <v>0</v>
      </c>
      <c r="E140" s="80">
        <f t="shared" si="27"/>
        <v>0</v>
      </c>
      <c r="F140" s="25">
        <v>0</v>
      </c>
      <c r="G140" s="25">
        <v>0</v>
      </c>
      <c r="H140" s="25">
        <v>0</v>
      </c>
      <c r="I140" s="25">
        <v>0</v>
      </c>
      <c r="J140" s="31" t="str">
        <f t="shared" si="25"/>
        <v xml:space="preserve"> </v>
      </c>
      <c r="K140" s="81">
        <f t="shared" si="26"/>
        <v>0</v>
      </c>
    </row>
    <row r="141" spans="1:11">
      <c r="A141" s="23"/>
      <c r="B141" s="24" t="s">
        <v>52</v>
      </c>
      <c r="C141" s="25">
        <v>0</v>
      </c>
      <c r="D141" s="26">
        <v>0</v>
      </c>
      <c r="E141" s="80">
        <f>+C141*D141</f>
        <v>0</v>
      </c>
      <c r="F141" s="25">
        <v>0</v>
      </c>
      <c r="G141" s="25">
        <v>0</v>
      </c>
      <c r="H141" s="25">
        <v>0</v>
      </c>
      <c r="I141" s="25">
        <v>0</v>
      </c>
      <c r="J141" s="31" t="str">
        <f t="shared" si="25"/>
        <v xml:space="preserve"> </v>
      </c>
      <c r="K141" s="81">
        <f t="shared" si="26"/>
        <v>0</v>
      </c>
    </row>
    <row r="142" spans="1:11">
      <c r="A142" s="23"/>
      <c r="B142" s="24" t="s">
        <v>52</v>
      </c>
      <c r="C142" s="25">
        <v>0</v>
      </c>
      <c r="D142" s="26">
        <v>0</v>
      </c>
      <c r="E142" s="80">
        <f t="shared" ref="E142:E155" si="28">+C142*D142</f>
        <v>0</v>
      </c>
      <c r="F142" s="25">
        <v>0</v>
      </c>
      <c r="G142" s="25">
        <v>0</v>
      </c>
      <c r="H142" s="25">
        <v>0</v>
      </c>
      <c r="I142" s="25">
        <v>0</v>
      </c>
      <c r="J142" s="31" t="str">
        <f t="shared" si="25"/>
        <v xml:space="preserve"> </v>
      </c>
      <c r="K142" s="81">
        <f t="shared" si="26"/>
        <v>0</v>
      </c>
    </row>
    <row r="143" spans="1:11">
      <c r="A143" s="23"/>
      <c r="B143" s="24" t="s">
        <v>52</v>
      </c>
      <c r="C143" s="25">
        <v>0</v>
      </c>
      <c r="D143" s="26">
        <v>0</v>
      </c>
      <c r="E143" s="80">
        <f t="shared" si="28"/>
        <v>0</v>
      </c>
      <c r="F143" s="25">
        <v>0</v>
      </c>
      <c r="G143" s="25">
        <v>0</v>
      </c>
      <c r="H143" s="25">
        <v>0</v>
      </c>
      <c r="I143" s="25">
        <v>0</v>
      </c>
      <c r="J143" s="31" t="str">
        <f t="shared" si="25"/>
        <v xml:space="preserve"> </v>
      </c>
      <c r="K143" s="81">
        <f t="shared" si="26"/>
        <v>0</v>
      </c>
    </row>
    <row r="144" spans="1:11">
      <c r="A144" s="23"/>
      <c r="B144" s="24" t="s">
        <v>52</v>
      </c>
      <c r="C144" s="25">
        <v>0</v>
      </c>
      <c r="D144" s="26">
        <v>0</v>
      </c>
      <c r="E144" s="80">
        <f t="shared" si="28"/>
        <v>0</v>
      </c>
      <c r="F144" s="25">
        <v>0</v>
      </c>
      <c r="G144" s="25">
        <v>0</v>
      </c>
      <c r="H144" s="25">
        <v>0</v>
      </c>
      <c r="I144" s="25">
        <v>0</v>
      </c>
      <c r="J144" s="31" t="str">
        <f t="shared" si="25"/>
        <v xml:space="preserve"> </v>
      </c>
      <c r="K144" s="81">
        <f t="shared" si="26"/>
        <v>0</v>
      </c>
    </row>
    <row r="145" spans="1:11">
      <c r="A145" s="23"/>
      <c r="B145" s="24" t="s">
        <v>52</v>
      </c>
      <c r="C145" s="25">
        <v>0</v>
      </c>
      <c r="D145" s="26">
        <v>0</v>
      </c>
      <c r="E145" s="80">
        <f t="shared" si="28"/>
        <v>0</v>
      </c>
      <c r="F145" s="25">
        <v>0</v>
      </c>
      <c r="G145" s="25">
        <v>0</v>
      </c>
      <c r="H145" s="25">
        <v>0</v>
      </c>
      <c r="I145" s="25">
        <v>0</v>
      </c>
      <c r="J145" s="31" t="str">
        <f t="shared" si="25"/>
        <v xml:space="preserve"> </v>
      </c>
      <c r="K145" s="81">
        <f t="shared" si="26"/>
        <v>0</v>
      </c>
    </row>
    <row r="146" spans="1:11">
      <c r="A146" s="23"/>
      <c r="B146" s="24" t="s">
        <v>52</v>
      </c>
      <c r="C146" s="25">
        <v>0</v>
      </c>
      <c r="D146" s="26">
        <v>0</v>
      </c>
      <c r="E146" s="80">
        <f t="shared" si="28"/>
        <v>0</v>
      </c>
      <c r="F146" s="25">
        <v>0</v>
      </c>
      <c r="G146" s="25">
        <v>0</v>
      </c>
      <c r="H146" s="25">
        <v>0</v>
      </c>
      <c r="I146" s="25">
        <v>0</v>
      </c>
      <c r="J146" s="31" t="str">
        <f t="shared" si="25"/>
        <v xml:space="preserve"> </v>
      </c>
      <c r="K146" s="81">
        <f t="shared" si="26"/>
        <v>0</v>
      </c>
    </row>
    <row r="147" spans="1:11">
      <c r="A147" s="23"/>
      <c r="B147" s="24" t="s">
        <v>52</v>
      </c>
      <c r="C147" s="25">
        <v>0</v>
      </c>
      <c r="D147" s="26">
        <v>0</v>
      </c>
      <c r="E147" s="80">
        <f t="shared" si="28"/>
        <v>0</v>
      </c>
      <c r="F147" s="25">
        <v>0</v>
      </c>
      <c r="G147" s="25">
        <v>0</v>
      </c>
      <c r="H147" s="25">
        <v>0</v>
      </c>
      <c r="I147" s="25">
        <v>0</v>
      </c>
      <c r="J147" s="31" t="str">
        <f t="shared" si="25"/>
        <v xml:space="preserve"> </v>
      </c>
      <c r="K147" s="81">
        <f t="shared" si="26"/>
        <v>0</v>
      </c>
    </row>
    <row r="148" spans="1:11">
      <c r="A148" s="23"/>
      <c r="B148" s="24" t="s">
        <v>52</v>
      </c>
      <c r="C148" s="25">
        <v>0</v>
      </c>
      <c r="D148" s="26">
        <v>0</v>
      </c>
      <c r="E148" s="80">
        <f t="shared" si="28"/>
        <v>0</v>
      </c>
      <c r="F148" s="25">
        <v>0</v>
      </c>
      <c r="G148" s="25">
        <v>0</v>
      </c>
      <c r="H148" s="25">
        <v>0</v>
      </c>
      <c r="I148" s="25">
        <v>0</v>
      </c>
      <c r="J148" s="31" t="str">
        <f t="shared" si="25"/>
        <v xml:space="preserve"> </v>
      </c>
      <c r="K148" s="81">
        <f t="shared" si="26"/>
        <v>0</v>
      </c>
    </row>
    <row r="149" spans="1:11">
      <c r="A149" s="23"/>
      <c r="B149" s="24" t="s">
        <v>52</v>
      </c>
      <c r="C149" s="25">
        <v>0</v>
      </c>
      <c r="D149" s="26">
        <v>0</v>
      </c>
      <c r="E149" s="80">
        <f t="shared" si="28"/>
        <v>0</v>
      </c>
      <c r="F149" s="25">
        <v>0</v>
      </c>
      <c r="G149" s="25">
        <v>0</v>
      </c>
      <c r="H149" s="25">
        <v>0</v>
      </c>
      <c r="I149" s="25">
        <v>0</v>
      </c>
      <c r="J149" s="31" t="str">
        <f t="shared" si="25"/>
        <v xml:space="preserve"> </v>
      </c>
      <c r="K149" s="81">
        <f t="shared" si="26"/>
        <v>0</v>
      </c>
    </row>
    <row r="150" spans="1:11">
      <c r="A150" s="23"/>
      <c r="B150" s="24" t="s">
        <v>52</v>
      </c>
      <c r="C150" s="25">
        <v>0</v>
      </c>
      <c r="D150" s="26">
        <v>0</v>
      </c>
      <c r="E150" s="80">
        <f t="shared" si="28"/>
        <v>0</v>
      </c>
      <c r="F150" s="25">
        <v>0</v>
      </c>
      <c r="G150" s="25">
        <v>0</v>
      </c>
      <c r="H150" s="25">
        <v>0</v>
      </c>
      <c r="I150" s="25">
        <v>0</v>
      </c>
      <c r="J150" s="31" t="str">
        <f t="shared" si="25"/>
        <v xml:space="preserve"> </v>
      </c>
      <c r="K150" s="81">
        <f t="shared" si="26"/>
        <v>0</v>
      </c>
    </row>
    <row r="151" spans="1:11">
      <c r="A151" s="23"/>
      <c r="B151" s="24" t="s">
        <v>52</v>
      </c>
      <c r="C151" s="25">
        <v>0</v>
      </c>
      <c r="D151" s="26">
        <v>0</v>
      </c>
      <c r="E151" s="80">
        <f t="shared" si="28"/>
        <v>0</v>
      </c>
      <c r="F151" s="25">
        <v>0</v>
      </c>
      <c r="G151" s="25">
        <v>0</v>
      </c>
      <c r="H151" s="25">
        <v>0</v>
      </c>
      <c r="I151" s="25">
        <v>0</v>
      </c>
      <c r="J151" s="31" t="str">
        <f t="shared" si="25"/>
        <v xml:space="preserve"> </v>
      </c>
      <c r="K151" s="81">
        <f t="shared" si="26"/>
        <v>0</v>
      </c>
    </row>
    <row r="152" spans="1:11">
      <c r="A152" s="23"/>
      <c r="B152" s="24" t="s">
        <v>52</v>
      </c>
      <c r="C152" s="25">
        <v>0</v>
      </c>
      <c r="D152" s="26">
        <v>0</v>
      </c>
      <c r="E152" s="80">
        <f t="shared" si="28"/>
        <v>0</v>
      </c>
      <c r="F152" s="25">
        <v>0</v>
      </c>
      <c r="G152" s="25">
        <v>0</v>
      </c>
      <c r="H152" s="25">
        <v>0</v>
      </c>
      <c r="I152" s="25">
        <v>0</v>
      </c>
      <c r="J152" s="31" t="str">
        <f t="shared" si="25"/>
        <v xml:space="preserve"> </v>
      </c>
      <c r="K152" s="81">
        <f t="shared" si="26"/>
        <v>0</v>
      </c>
    </row>
    <row r="153" spans="1:11">
      <c r="A153" s="23"/>
      <c r="B153" s="24" t="s">
        <v>52</v>
      </c>
      <c r="C153" s="25">
        <v>0</v>
      </c>
      <c r="D153" s="26">
        <v>0</v>
      </c>
      <c r="E153" s="80">
        <f t="shared" si="28"/>
        <v>0</v>
      </c>
      <c r="F153" s="25">
        <v>0</v>
      </c>
      <c r="G153" s="25">
        <v>0</v>
      </c>
      <c r="H153" s="25">
        <v>0</v>
      </c>
      <c r="I153" s="25">
        <v>0</v>
      </c>
      <c r="J153" s="31" t="str">
        <f t="shared" si="25"/>
        <v xml:space="preserve"> </v>
      </c>
      <c r="K153" s="81">
        <f t="shared" si="26"/>
        <v>0</v>
      </c>
    </row>
    <row r="154" spans="1:11">
      <c r="A154" s="23" t="s">
        <v>54</v>
      </c>
      <c r="B154" s="24" t="s">
        <v>52</v>
      </c>
      <c r="C154" s="25">
        <v>0</v>
      </c>
      <c r="D154" s="26">
        <v>0</v>
      </c>
      <c r="E154" s="80">
        <f t="shared" si="28"/>
        <v>0</v>
      </c>
      <c r="F154" s="25">
        <v>0</v>
      </c>
      <c r="G154" s="25">
        <v>0</v>
      </c>
      <c r="H154" s="25">
        <v>0</v>
      </c>
      <c r="I154" s="25">
        <v>0</v>
      </c>
      <c r="J154" s="31" t="str">
        <f t="shared" si="25"/>
        <v xml:space="preserve"> </v>
      </c>
      <c r="K154" s="81">
        <f t="shared" si="26"/>
        <v>0</v>
      </c>
    </row>
    <row r="155" spans="1:11">
      <c r="A155" s="23"/>
      <c r="B155" s="24" t="s">
        <v>52</v>
      </c>
      <c r="C155" s="25">
        <v>0</v>
      </c>
      <c r="D155" s="26">
        <v>0</v>
      </c>
      <c r="E155" s="80">
        <f t="shared" si="28"/>
        <v>0</v>
      </c>
      <c r="F155" s="25">
        <v>0</v>
      </c>
      <c r="G155" s="25">
        <v>0</v>
      </c>
      <c r="H155" s="25">
        <v>0</v>
      </c>
      <c r="I155" s="25">
        <v>0</v>
      </c>
      <c r="J155" s="31" t="str">
        <f t="shared" si="25"/>
        <v xml:space="preserve"> </v>
      </c>
      <c r="K155" s="81">
        <f t="shared" si="26"/>
        <v>0</v>
      </c>
    </row>
    <row r="156" spans="1:11" ht="21">
      <c r="A156" s="27"/>
      <c r="B156" s="28"/>
      <c r="C156" s="97" t="s">
        <v>55</v>
      </c>
      <c r="D156" s="97"/>
      <c r="E156" s="32">
        <f>+SUMIF($B$136:$B$155,"UDLA",E136:E155)</f>
        <v>0</v>
      </c>
      <c r="F156" s="32">
        <f>+SUMIF($B$136:$B$155,"UDLA",F136:F155)</f>
        <v>0</v>
      </c>
      <c r="G156" s="32">
        <f>+SUMIF($B$136:$B$155,"UDLA",G136:G155)</f>
        <v>0</v>
      </c>
      <c r="H156" s="32">
        <f>+SUMIF($B$136:$B$155,"UDLA",H136:H155)</f>
        <v>0</v>
      </c>
      <c r="I156" s="32">
        <f>+SUMIF($B$136:$B$155,"UDLA",I136:I155)</f>
        <v>0</v>
      </c>
      <c r="J156" s="31" t="str">
        <f t="shared" si="25"/>
        <v xml:space="preserve"> </v>
      </c>
    </row>
    <row r="157" spans="1:11" ht="21">
      <c r="A157" s="27"/>
      <c r="B157" s="28"/>
      <c r="C157" s="96" t="s">
        <v>56</v>
      </c>
      <c r="D157" s="96"/>
      <c r="E157" s="33">
        <f>+SUMIF($B$136:$B$155,"Externo",E136:E155)</f>
        <v>0</v>
      </c>
      <c r="F157" s="33">
        <f>+SUMIF($B$136:$B$155,"Externo",F136:F155)</f>
        <v>0</v>
      </c>
      <c r="G157" s="33">
        <f>+SUMIF($B$136:$B$155,"Externo",G136:G155)</f>
        <v>0</v>
      </c>
      <c r="H157" s="33">
        <f>+SUMIF($B$136:$B$155,"Externo",H136:H155)</f>
        <v>0</v>
      </c>
      <c r="I157" s="33">
        <f>+SUMIF($B$136:$B$155,"Externo",I136:I155)</f>
        <v>0</v>
      </c>
      <c r="J157" s="31" t="str">
        <f t="shared" si="25"/>
        <v xml:space="preserve"> </v>
      </c>
    </row>
    <row r="158" spans="1:11" ht="19.5">
      <c r="A158" s="93" t="s">
        <v>63</v>
      </c>
      <c r="B158" s="93"/>
      <c r="C158" s="93"/>
      <c r="D158" s="93"/>
      <c r="E158" s="34">
        <f>+SUM(E156:E157)</f>
        <v>0</v>
      </c>
      <c r="F158" s="34">
        <f t="shared" ref="F158:I158" si="29">+SUM(F156:F157)</f>
        <v>0</v>
      </c>
      <c r="G158" s="34">
        <f t="shared" si="29"/>
        <v>0</v>
      </c>
      <c r="H158" s="34">
        <f t="shared" si="29"/>
        <v>0</v>
      </c>
      <c r="I158" s="34">
        <f t="shared" si="29"/>
        <v>0</v>
      </c>
      <c r="J158" s="31">
        <v>0</v>
      </c>
    </row>
    <row r="159" spans="1:11" ht="21.6" thickBot="1">
      <c r="A159" s="5"/>
      <c r="B159" s="6"/>
      <c r="C159" s="6"/>
      <c r="D159" s="6"/>
      <c r="E159" s="7"/>
      <c r="F159" s="8"/>
      <c r="G159" s="8"/>
      <c r="H159" s="8"/>
      <c r="I159" s="8"/>
      <c r="J159" s="31"/>
    </row>
    <row r="160" spans="1:11" ht="18.95" thickBot="1">
      <c r="A160" s="9"/>
      <c r="B160" s="102" t="s">
        <v>64</v>
      </c>
      <c r="C160" s="103"/>
      <c r="D160" s="103"/>
      <c r="E160" s="83">
        <f>+E26+E52+E78+E104+E130+E156</f>
        <v>0</v>
      </c>
      <c r="F160" s="83">
        <f t="shared" ref="F160:I160" si="30">+F26+F52+F78+F104+F130+F156</f>
        <v>0</v>
      </c>
      <c r="G160" s="83">
        <f t="shared" si="30"/>
        <v>0</v>
      </c>
      <c r="H160" s="83">
        <f t="shared" si="30"/>
        <v>0</v>
      </c>
      <c r="I160" s="83">
        <f t="shared" si="30"/>
        <v>0</v>
      </c>
      <c r="J160" s="31" t="str">
        <f>+IF(E160=SUM(F160:I160)," ","Datos no coinciden: Verificar presupuesto general y sumatoria por semestres")</f>
        <v xml:space="preserve"> </v>
      </c>
    </row>
    <row r="161" spans="1:10" ht="18.95" thickBot="1">
      <c r="A161" s="9"/>
      <c r="B161" s="100" t="s">
        <v>65</v>
      </c>
      <c r="C161" s="101"/>
      <c r="D161" s="101"/>
      <c r="E161" s="83">
        <f>+E27+E53+E79+E105+E131+E157</f>
        <v>0</v>
      </c>
      <c r="F161" s="83">
        <f t="shared" ref="F161:I161" si="31">+F27+F53+F79+F105+F131+F157</f>
        <v>0</v>
      </c>
      <c r="G161" s="83">
        <f t="shared" si="31"/>
        <v>0</v>
      </c>
      <c r="H161" s="83">
        <f t="shared" si="31"/>
        <v>0</v>
      </c>
      <c r="I161" s="83">
        <f t="shared" si="31"/>
        <v>0</v>
      </c>
      <c r="J161" s="31" t="str">
        <f t="shared" ref="J161:J162" si="32">+IF(E161=SUM(F161:I161)," ","Datos no coinciden: Verificar presupuesto general y sumatoria por semestres")</f>
        <v xml:space="preserve"> </v>
      </c>
    </row>
    <row r="162" spans="1:10" ht="24" thickBot="1">
      <c r="A162" s="98" t="s">
        <v>66</v>
      </c>
      <c r="B162" s="99"/>
      <c r="C162" s="99"/>
      <c r="D162" s="99"/>
      <c r="E162" s="84">
        <f>+E160+E161</f>
        <v>0</v>
      </c>
      <c r="F162" s="84">
        <f t="shared" ref="F162:I162" si="33">+F160+F161</f>
        <v>0</v>
      </c>
      <c r="G162" s="84">
        <f t="shared" si="33"/>
        <v>0</v>
      </c>
      <c r="H162" s="84">
        <f t="shared" si="33"/>
        <v>0</v>
      </c>
      <c r="I162" s="84">
        <f t="shared" si="33"/>
        <v>0</v>
      </c>
      <c r="J162" s="31" t="str">
        <f t="shared" si="32"/>
        <v xml:space="preserve"> </v>
      </c>
    </row>
  </sheetData>
  <sheetProtection insertRows="0"/>
  <mergeCells count="35">
    <mergeCell ref="A162:D162"/>
    <mergeCell ref="A108:E108"/>
    <mergeCell ref="F108:I108"/>
    <mergeCell ref="C130:D130"/>
    <mergeCell ref="C131:D131"/>
    <mergeCell ref="A132:D132"/>
    <mergeCell ref="A134:E134"/>
    <mergeCell ref="F134:I134"/>
    <mergeCell ref="C156:D156"/>
    <mergeCell ref="C157:D157"/>
    <mergeCell ref="A158:D158"/>
    <mergeCell ref="B161:D161"/>
    <mergeCell ref="B160:D160"/>
    <mergeCell ref="A1:I1"/>
    <mergeCell ref="A2:I2"/>
    <mergeCell ref="A30:E30"/>
    <mergeCell ref="F30:I30"/>
    <mergeCell ref="C105:D105"/>
    <mergeCell ref="C52:D52"/>
    <mergeCell ref="C53:D53"/>
    <mergeCell ref="A54:D54"/>
    <mergeCell ref="A56:E56"/>
    <mergeCell ref="F56:I56"/>
    <mergeCell ref="C78:D78"/>
    <mergeCell ref="C79:D79"/>
    <mergeCell ref="A80:D80"/>
    <mergeCell ref="A82:E82"/>
    <mergeCell ref="F82:I82"/>
    <mergeCell ref="A106:D106"/>
    <mergeCell ref="F4:I4"/>
    <mergeCell ref="A4:E4"/>
    <mergeCell ref="A28:D28"/>
    <mergeCell ref="C27:D27"/>
    <mergeCell ref="C26:D26"/>
    <mergeCell ref="C104:D104"/>
  </mergeCells>
  <phoneticPr fontId="43" type="noConversion"/>
  <conditionalFormatting sqref="J1:J1048576">
    <cfRule type="cellIs" dxfId="242" priority="1" operator="equal">
      <formula>"Datos no coinciden: Verificar presupuesto general y sumatoria por semestres"</formula>
    </cfRule>
  </conditionalFormatting>
  <conditionalFormatting sqref="J6:J28">
    <cfRule type="cellIs" dxfId="241" priority="14" operator="equal">
      <formula>$K$5</formula>
    </cfRule>
  </conditionalFormatting>
  <conditionalFormatting sqref="J32:J54">
    <cfRule type="cellIs" dxfId="240" priority="12" operator="equal">
      <formula>$K$5</formula>
    </cfRule>
  </conditionalFormatting>
  <conditionalFormatting sqref="J58:J80">
    <cfRule type="cellIs" dxfId="239" priority="10" operator="equal">
      <formula>$K$5</formula>
    </cfRule>
  </conditionalFormatting>
  <conditionalFormatting sqref="J84:J106">
    <cfRule type="cellIs" dxfId="238" priority="8" operator="equal">
      <formula>$K$5</formula>
    </cfRule>
  </conditionalFormatting>
  <conditionalFormatting sqref="J110:J132">
    <cfRule type="cellIs" dxfId="237" priority="2" operator="equal">
      <formula>$K$5</formula>
    </cfRule>
  </conditionalFormatting>
  <conditionalFormatting sqref="J136:J158">
    <cfRule type="cellIs" dxfId="236" priority="6" operator="equal">
      <formula>$K$5</formula>
    </cfRule>
  </conditionalFormatting>
  <pageMargins left="0.7" right="0.7" top="0.75" bottom="0.75" header="0.3" footer="0.3"/>
  <pageSetup paperSize="9" orientation="portrait" r:id="rId1"/>
  <ignoredErrors>
    <ignoredError sqref="E7:E10 E11:E15 E32:E51 E58:E77 E84:E103 E136:E155 E110:E129 E16:E20 E22:E23 E25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LISTAS!$A$1:$A$2</xm:f>
          </x14:formula1>
          <xm:sqref>B6:B25 B32:B51 B58:B77 B84:B103 B136:B155 B110:B129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104"/>
  <sheetViews>
    <sheetView showGridLines="0" zoomScale="80" zoomScaleNormal="80" workbookViewId="0">
      <pane xSplit="1" ySplit="7" topLeftCell="B8" activePane="bottomRight" state="frozen"/>
      <selection pane="bottomRight" activeCell="C9" sqref="C9"/>
      <selection pane="bottomLeft" activeCell="A8" sqref="A8"/>
      <selection pane="topRight" activeCell="B1" sqref="B1"/>
    </sheetView>
  </sheetViews>
  <sheetFormatPr defaultColWidth="0" defaultRowHeight="10.5" zeroHeight="1"/>
  <cols>
    <col min="1" max="1" width="3" style="41" customWidth="1"/>
    <col min="2" max="2" width="7.28515625" style="64" bestFit="1" customWidth="1"/>
    <col min="3" max="3" width="67" style="41" customWidth="1"/>
    <col min="4" max="27" width="5.28515625" style="41" customWidth="1"/>
    <col min="28" max="28" width="14.28515625" style="41" customWidth="1"/>
    <col min="29" max="29" width="12.42578125" style="41" customWidth="1"/>
    <col min="30" max="30" width="3" style="41" customWidth="1"/>
    <col min="31" max="16384" width="12.42578125" style="41" hidden="1"/>
  </cols>
  <sheetData>
    <row r="1" spans="1:30" s="3" customFormat="1" ht="6.95" customHeight="1">
      <c r="B1" s="39"/>
    </row>
    <row r="2" spans="1:30" s="3" customFormat="1" ht="26.1">
      <c r="B2" s="39"/>
      <c r="D2" s="106" t="s">
        <v>67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40" t="s">
        <v>68</v>
      </c>
      <c r="AC2" s="40" t="s">
        <v>69</v>
      </c>
    </row>
    <row r="3" spans="1:30" s="3" customFormat="1" ht="6.95" customHeight="1">
      <c r="B3" s="39"/>
    </row>
    <row r="4" spans="1:30" s="3" customFormat="1" ht="23.45">
      <c r="B4" s="107" t="s">
        <v>70</v>
      </c>
      <c r="C4" s="107"/>
      <c r="AC4" s="4" t="s">
        <v>71</v>
      </c>
    </row>
    <row r="5" spans="1:30" s="3" customFormat="1" ht="6.95" customHeight="1" thickBot="1">
      <c r="B5" s="108"/>
      <c r="C5" s="108"/>
    </row>
    <row r="6" spans="1:30" ht="17.45" thickBot="1">
      <c r="B6" s="109" t="s">
        <v>72</v>
      </c>
      <c r="C6" s="110"/>
      <c r="D6" s="113" t="s">
        <v>73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P6" s="114" t="s">
        <v>74</v>
      </c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  <c r="AB6" s="104" t="s">
        <v>75</v>
      </c>
    </row>
    <row r="7" spans="1:30" ht="15" thickBot="1">
      <c r="B7" s="111"/>
      <c r="C7" s="112"/>
      <c r="D7" s="42" t="s">
        <v>76</v>
      </c>
      <c r="E7" s="43" t="s">
        <v>77</v>
      </c>
      <c r="F7" s="43" t="s">
        <v>78</v>
      </c>
      <c r="G7" s="43" t="s">
        <v>79</v>
      </c>
      <c r="H7" s="43" t="s">
        <v>80</v>
      </c>
      <c r="I7" s="43" t="s">
        <v>81</v>
      </c>
      <c r="J7" s="43" t="s">
        <v>82</v>
      </c>
      <c r="K7" s="43" t="s">
        <v>83</v>
      </c>
      <c r="L7" s="43" t="s">
        <v>84</v>
      </c>
      <c r="M7" s="43" t="s">
        <v>85</v>
      </c>
      <c r="N7" s="43" t="s">
        <v>86</v>
      </c>
      <c r="O7" s="44" t="s">
        <v>87</v>
      </c>
      <c r="P7" s="43" t="s">
        <v>88</v>
      </c>
      <c r="Q7" s="43" t="s">
        <v>89</v>
      </c>
      <c r="R7" s="43" t="s">
        <v>90</v>
      </c>
      <c r="S7" s="43" t="s">
        <v>91</v>
      </c>
      <c r="T7" s="43" t="s">
        <v>92</v>
      </c>
      <c r="U7" s="43" t="s">
        <v>93</v>
      </c>
      <c r="V7" s="43" t="s">
        <v>94</v>
      </c>
      <c r="W7" s="43" t="s">
        <v>95</v>
      </c>
      <c r="X7" s="43" t="s">
        <v>96</v>
      </c>
      <c r="Y7" s="43" t="s">
        <v>97</v>
      </c>
      <c r="Z7" s="43" t="s">
        <v>98</v>
      </c>
      <c r="AA7" s="44" t="s">
        <v>99</v>
      </c>
      <c r="AB7" s="105"/>
    </row>
    <row r="8" spans="1:30" ht="15.6">
      <c r="B8" s="45" t="s">
        <v>100</v>
      </c>
      <c r="C8" s="46"/>
      <c r="D8" s="47">
        <f t="shared" ref="D8:AA8" si="0">COUNTA(D9:D18)</f>
        <v>0</v>
      </c>
      <c r="E8" s="48">
        <f t="shared" si="0"/>
        <v>0</v>
      </c>
      <c r="F8" s="48">
        <f t="shared" si="0"/>
        <v>0</v>
      </c>
      <c r="G8" s="48">
        <f t="shared" si="0"/>
        <v>0</v>
      </c>
      <c r="H8" s="48">
        <f t="shared" si="0"/>
        <v>0</v>
      </c>
      <c r="I8" s="48">
        <f t="shared" si="0"/>
        <v>0</v>
      </c>
      <c r="J8" s="48">
        <f t="shared" si="0"/>
        <v>0</v>
      </c>
      <c r="K8" s="48">
        <f t="shared" si="0"/>
        <v>0</v>
      </c>
      <c r="L8" s="48">
        <f t="shared" si="0"/>
        <v>0</v>
      </c>
      <c r="M8" s="48">
        <f t="shared" si="0"/>
        <v>0</v>
      </c>
      <c r="N8" s="48">
        <f t="shared" si="0"/>
        <v>0</v>
      </c>
      <c r="O8" s="49">
        <f t="shared" si="0"/>
        <v>0</v>
      </c>
      <c r="P8" s="47">
        <f t="shared" si="0"/>
        <v>0</v>
      </c>
      <c r="Q8" s="48">
        <f t="shared" si="0"/>
        <v>0</v>
      </c>
      <c r="R8" s="48">
        <f t="shared" si="0"/>
        <v>0</v>
      </c>
      <c r="S8" s="48">
        <f t="shared" si="0"/>
        <v>0</v>
      </c>
      <c r="T8" s="48">
        <f t="shared" si="0"/>
        <v>0</v>
      </c>
      <c r="U8" s="48">
        <f t="shared" si="0"/>
        <v>0</v>
      </c>
      <c r="V8" s="48">
        <f t="shared" si="0"/>
        <v>0</v>
      </c>
      <c r="W8" s="48">
        <f t="shared" si="0"/>
        <v>0</v>
      </c>
      <c r="X8" s="48">
        <f t="shared" si="0"/>
        <v>0</v>
      </c>
      <c r="Y8" s="48">
        <f t="shared" si="0"/>
        <v>0</v>
      </c>
      <c r="Z8" s="48">
        <f t="shared" si="0"/>
        <v>0</v>
      </c>
      <c r="AA8" s="49">
        <f t="shared" si="0"/>
        <v>0</v>
      </c>
      <c r="AB8" s="50">
        <f>COUNTIF(D8:AA8,"&gt;0")</f>
        <v>0</v>
      </c>
    </row>
    <row r="9" spans="1:30" s="57" customFormat="1" ht="15.6">
      <c r="A9" s="41"/>
      <c r="B9" s="51" t="s">
        <v>101</v>
      </c>
      <c r="C9" s="52"/>
      <c r="D9" s="53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  <c r="P9" s="53"/>
      <c r="Q9" s="54"/>
      <c r="R9" s="54"/>
      <c r="S9" s="54"/>
      <c r="T9" s="54"/>
      <c r="U9" s="54"/>
      <c r="V9" s="54"/>
      <c r="W9" s="54"/>
      <c r="X9" s="54"/>
      <c r="Y9" s="54"/>
      <c r="Z9" s="54"/>
      <c r="AA9" s="55"/>
      <c r="AB9" s="56">
        <f>COUNTA(Tabla1[[#This Row],[Columna3]:[Columna26]])</f>
        <v>0</v>
      </c>
      <c r="AC9" s="41"/>
      <c r="AD9" s="41"/>
    </row>
    <row r="10" spans="1:30" s="57" customFormat="1" ht="15.6">
      <c r="A10" s="41"/>
      <c r="B10" s="51" t="s">
        <v>102</v>
      </c>
      <c r="C10" s="52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/>
      <c r="P10" s="53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5"/>
      <c r="AB10" s="56">
        <f>COUNTA(Tabla1[[#This Row],[Columna3]:[Columna26]])</f>
        <v>0</v>
      </c>
      <c r="AC10" s="41"/>
      <c r="AD10" s="41"/>
    </row>
    <row r="11" spans="1:30" s="57" customFormat="1" ht="15.6">
      <c r="A11" s="41"/>
      <c r="B11" s="51" t="s">
        <v>103</v>
      </c>
      <c r="C11" s="52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  <c r="P11" s="53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5"/>
      <c r="AB11" s="56">
        <f>COUNTA(Tabla1[[#This Row],[Columna3]:[Columna26]])</f>
        <v>0</v>
      </c>
      <c r="AC11" s="41"/>
      <c r="AD11" s="41"/>
    </row>
    <row r="12" spans="1:30" s="57" customFormat="1" ht="15.6">
      <c r="A12" s="41"/>
      <c r="B12" s="51" t="s">
        <v>104</v>
      </c>
      <c r="C12" s="52"/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5"/>
      <c r="P12" s="53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5"/>
      <c r="AB12" s="56">
        <f>COUNTA(Tabla1[[#This Row],[Columna3]:[Columna26]])</f>
        <v>0</v>
      </c>
      <c r="AC12" s="41"/>
      <c r="AD12" s="41"/>
    </row>
    <row r="13" spans="1:30" s="57" customFormat="1" ht="15.6">
      <c r="A13" s="41"/>
      <c r="B13" s="51" t="s">
        <v>105</v>
      </c>
      <c r="C13" s="52"/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  <c r="P13" s="53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5"/>
      <c r="AB13" s="56">
        <f>COUNTA(Tabla1[[#This Row],[Columna3]:[Columna26]])</f>
        <v>0</v>
      </c>
      <c r="AC13" s="41"/>
      <c r="AD13" s="41"/>
    </row>
    <row r="14" spans="1:30" s="57" customFormat="1" ht="15.6">
      <c r="A14" s="41"/>
      <c r="B14" s="51" t="s">
        <v>106</v>
      </c>
      <c r="C14" s="52"/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5"/>
      <c r="P14" s="53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5"/>
      <c r="AB14" s="56">
        <f>COUNTA(Tabla1[[#This Row],[Columna3]:[Columna26]])</f>
        <v>0</v>
      </c>
      <c r="AC14" s="41"/>
      <c r="AD14" s="41"/>
    </row>
    <row r="15" spans="1:30" s="57" customFormat="1" ht="15.6">
      <c r="A15" s="41"/>
      <c r="B15" s="51" t="s">
        <v>107</v>
      </c>
      <c r="C15" s="52"/>
      <c r="D15" s="53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5"/>
      <c r="P15" s="5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  <c r="AB15" s="56">
        <f>COUNTA(Tabla1[[#This Row],[Columna3]:[Columna26]])</f>
        <v>0</v>
      </c>
      <c r="AC15" s="41"/>
      <c r="AD15" s="41"/>
    </row>
    <row r="16" spans="1:30" s="57" customFormat="1" ht="15.6">
      <c r="A16" s="41"/>
      <c r="B16" s="51" t="s">
        <v>108</v>
      </c>
      <c r="C16" s="52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53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5"/>
      <c r="AB16" s="56">
        <f>COUNTA(Tabla1[[#This Row],[Columna3]:[Columna26]])</f>
        <v>0</v>
      </c>
      <c r="AC16" s="41"/>
      <c r="AD16" s="41"/>
    </row>
    <row r="17" spans="1:30" s="57" customFormat="1" ht="15.6">
      <c r="A17" s="41"/>
      <c r="B17" s="51" t="s">
        <v>109</v>
      </c>
      <c r="C17" s="52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  <c r="P17" s="53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5"/>
      <c r="AB17" s="56">
        <f>COUNTA(Tabla1[[#This Row],[Columna3]:[Columna26]])</f>
        <v>0</v>
      </c>
      <c r="AC17" s="41"/>
      <c r="AD17" s="41"/>
    </row>
    <row r="18" spans="1:30" ht="15.6">
      <c r="B18" s="51" t="s">
        <v>110</v>
      </c>
      <c r="C18" s="52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  <c r="P18" s="53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5"/>
      <c r="AB18" s="56">
        <f>COUNTA(Tabla1[[#This Row],[Columna3]:[Columna26]])</f>
        <v>0</v>
      </c>
    </row>
    <row r="19" spans="1:30" ht="9.75" customHeight="1" thickBot="1">
      <c r="B19" s="58"/>
      <c r="C19" s="59"/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2"/>
      <c r="P19" s="60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2"/>
      <c r="AB19" s="63"/>
    </row>
    <row r="20" spans="1:30" ht="15.6">
      <c r="B20" s="45" t="s">
        <v>111</v>
      </c>
      <c r="C20" s="46"/>
      <c r="D20" s="47">
        <f t="shared" ref="D20:AA20" si="1">COUNTA(D21:D32)</f>
        <v>0</v>
      </c>
      <c r="E20" s="48">
        <f t="shared" si="1"/>
        <v>0</v>
      </c>
      <c r="F20" s="48">
        <f t="shared" si="1"/>
        <v>0</v>
      </c>
      <c r="G20" s="48">
        <f t="shared" si="1"/>
        <v>0</v>
      </c>
      <c r="H20" s="48">
        <f t="shared" si="1"/>
        <v>0</v>
      </c>
      <c r="I20" s="48">
        <f t="shared" si="1"/>
        <v>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9">
        <f t="shared" si="1"/>
        <v>0</v>
      </c>
      <c r="P20" s="47">
        <f t="shared" si="1"/>
        <v>0</v>
      </c>
      <c r="Q20" s="48">
        <f t="shared" si="1"/>
        <v>0</v>
      </c>
      <c r="R20" s="48">
        <f t="shared" si="1"/>
        <v>0</v>
      </c>
      <c r="S20" s="48">
        <f t="shared" si="1"/>
        <v>0</v>
      </c>
      <c r="T20" s="48">
        <f t="shared" si="1"/>
        <v>0</v>
      </c>
      <c r="U20" s="48">
        <f t="shared" si="1"/>
        <v>0</v>
      </c>
      <c r="V20" s="48">
        <f t="shared" si="1"/>
        <v>0</v>
      </c>
      <c r="W20" s="48">
        <f t="shared" si="1"/>
        <v>0</v>
      </c>
      <c r="X20" s="48">
        <f t="shared" si="1"/>
        <v>0</v>
      </c>
      <c r="Y20" s="48">
        <f t="shared" si="1"/>
        <v>0</v>
      </c>
      <c r="Z20" s="48">
        <f t="shared" si="1"/>
        <v>0</v>
      </c>
      <c r="AA20" s="49">
        <f t="shared" si="1"/>
        <v>0</v>
      </c>
      <c r="AB20" s="50">
        <f>COUNTIF(D20:AA20,"&gt;0")</f>
        <v>0</v>
      </c>
    </row>
    <row r="21" spans="1:30" s="57" customFormat="1" ht="15.6">
      <c r="A21" s="41"/>
      <c r="B21" s="51" t="s">
        <v>101</v>
      </c>
      <c r="C21" s="52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/>
      <c r="P21" s="53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5"/>
      <c r="AB21" s="56">
        <f>COUNTA(Tabla13[[#This Row],[Columna3]:[Columna26]])</f>
        <v>0</v>
      </c>
      <c r="AC21" s="41"/>
      <c r="AD21" s="41"/>
    </row>
    <row r="22" spans="1:30" s="57" customFormat="1" ht="15.6">
      <c r="A22" s="41"/>
      <c r="B22" s="51" t="s">
        <v>102</v>
      </c>
      <c r="C22" s="52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/>
      <c r="P22" s="53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5"/>
      <c r="AB22" s="56">
        <f>COUNTA(Tabla13[[#This Row],[Columna3]:[Columna26]])</f>
        <v>0</v>
      </c>
      <c r="AC22" s="41"/>
      <c r="AD22" s="41"/>
    </row>
    <row r="23" spans="1:30" s="57" customFormat="1" ht="15.6">
      <c r="A23" s="41"/>
      <c r="B23" s="51" t="s">
        <v>103</v>
      </c>
      <c r="C23" s="52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  <c r="P23" s="53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  <c r="AB23" s="56">
        <f>COUNTA(Tabla13[[#This Row],[Columna3]:[Columna26]])</f>
        <v>0</v>
      </c>
      <c r="AC23" s="41"/>
      <c r="AD23" s="41"/>
    </row>
    <row r="24" spans="1:30" s="57" customFormat="1" ht="15.6">
      <c r="A24" s="41"/>
      <c r="B24" s="51" t="s">
        <v>104</v>
      </c>
      <c r="C24" s="52"/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  <c r="P24" s="53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5"/>
      <c r="AB24" s="56">
        <f>COUNTA(Tabla13[[#This Row],[Columna3]:[Columna26]])</f>
        <v>0</v>
      </c>
      <c r="AC24" s="41"/>
      <c r="AD24" s="41"/>
    </row>
    <row r="25" spans="1:30" s="57" customFormat="1" ht="15.6">
      <c r="A25" s="41"/>
      <c r="B25" s="51" t="s">
        <v>105</v>
      </c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5"/>
      <c r="P25" s="53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5"/>
      <c r="AB25" s="56">
        <f>COUNTA(Tabla13[[#This Row],[Columna3]:[Columna26]])</f>
        <v>0</v>
      </c>
      <c r="AC25" s="41"/>
      <c r="AD25" s="41"/>
    </row>
    <row r="26" spans="1:30" s="57" customFormat="1" ht="15.6">
      <c r="A26" s="41"/>
      <c r="B26" s="51" t="s">
        <v>106</v>
      </c>
      <c r="C26" s="52"/>
      <c r="D26" s="5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53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5"/>
      <c r="AB26" s="56">
        <f>COUNTA(Tabla13[[#This Row],[Columna3]:[Columna26]])</f>
        <v>0</v>
      </c>
      <c r="AC26" s="41"/>
      <c r="AD26" s="41"/>
    </row>
    <row r="27" spans="1:30" s="57" customFormat="1" ht="15.6">
      <c r="A27" s="41"/>
      <c r="B27" s="51" t="s">
        <v>107</v>
      </c>
      <c r="C27" s="52"/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53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5"/>
      <c r="AB27" s="56">
        <f>COUNTA(Tabla13[[#This Row],[Columna3]:[Columna26]])</f>
        <v>0</v>
      </c>
      <c r="AC27" s="41"/>
      <c r="AD27" s="41"/>
    </row>
    <row r="28" spans="1:30" s="57" customFormat="1" ht="15.6">
      <c r="A28" s="41"/>
      <c r="B28" s="51" t="s">
        <v>108</v>
      </c>
      <c r="C28" s="52"/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3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5"/>
      <c r="AB28" s="56">
        <f>COUNTA(Tabla13[[#This Row],[Columna3]:[Columna26]])</f>
        <v>0</v>
      </c>
      <c r="AC28" s="41"/>
      <c r="AD28" s="41"/>
    </row>
    <row r="29" spans="1:30" s="57" customFormat="1" ht="15.6">
      <c r="A29" s="41"/>
      <c r="B29" s="51" t="s">
        <v>109</v>
      </c>
      <c r="C29" s="52"/>
      <c r="D29" s="5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3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5"/>
      <c r="AB29" s="56">
        <f>COUNTA(Tabla13[[#This Row],[Columna3]:[Columna26]])</f>
        <v>0</v>
      </c>
      <c r="AC29" s="41"/>
      <c r="AD29" s="41"/>
    </row>
    <row r="30" spans="1:30" s="57" customFormat="1" ht="15.6">
      <c r="A30" s="41"/>
      <c r="B30" s="51" t="s">
        <v>110</v>
      </c>
      <c r="C30" s="52"/>
      <c r="D30" s="53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3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5"/>
      <c r="AB30" s="56">
        <f>COUNTA(Tabla13[[#This Row],[Columna3]:[Columna26]])</f>
        <v>0</v>
      </c>
      <c r="AC30" s="41"/>
      <c r="AD30" s="41"/>
    </row>
    <row r="31" spans="1:30" s="57" customFormat="1" ht="15.6">
      <c r="A31" s="41"/>
      <c r="B31" s="51" t="s">
        <v>112</v>
      </c>
      <c r="C31" s="52" t="s">
        <v>54</v>
      </c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  <c r="P31" s="53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5"/>
      <c r="AB31" s="56">
        <f>COUNTA(Tabla13[[#This Row],[Columna3]:[Columna26]])</f>
        <v>0</v>
      </c>
      <c r="AC31" s="41"/>
      <c r="AD31" s="41"/>
    </row>
    <row r="32" spans="1:30" ht="15.6">
      <c r="B32" s="51" t="s">
        <v>113</v>
      </c>
      <c r="C32" s="52"/>
      <c r="D32" s="5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  <c r="P32" s="53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5"/>
      <c r="AB32" s="56">
        <f>COUNTA(Tabla13[[#This Row],[Columna3]:[Columna26]])</f>
        <v>0</v>
      </c>
    </row>
    <row r="33" spans="1:30" ht="9.75" customHeight="1" thickBot="1">
      <c r="B33" s="58"/>
      <c r="C33" s="59"/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/>
      <c r="P33" s="60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  <c r="AB33" s="63"/>
    </row>
    <row r="34" spans="1:30" ht="15.6">
      <c r="B34" s="45" t="s">
        <v>114</v>
      </c>
      <c r="C34" s="46"/>
      <c r="D34" s="47">
        <f t="shared" ref="D34:AA34" si="2">COUNTA(D35:D44)</f>
        <v>0</v>
      </c>
      <c r="E34" s="48">
        <f t="shared" si="2"/>
        <v>0</v>
      </c>
      <c r="F34" s="48">
        <f t="shared" si="2"/>
        <v>0</v>
      </c>
      <c r="G34" s="48">
        <f t="shared" si="2"/>
        <v>0</v>
      </c>
      <c r="H34" s="48">
        <f t="shared" si="2"/>
        <v>0</v>
      </c>
      <c r="I34" s="48">
        <f t="shared" si="2"/>
        <v>0</v>
      </c>
      <c r="J34" s="48">
        <f t="shared" si="2"/>
        <v>0</v>
      </c>
      <c r="K34" s="48">
        <f t="shared" si="2"/>
        <v>0</v>
      </c>
      <c r="L34" s="48">
        <f t="shared" si="2"/>
        <v>0</v>
      </c>
      <c r="M34" s="48">
        <f t="shared" si="2"/>
        <v>0</v>
      </c>
      <c r="N34" s="48">
        <f t="shared" si="2"/>
        <v>0</v>
      </c>
      <c r="O34" s="49">
        <f t="shared" si="2"/>
        <v>0</v>
      </c>
      <c r="P34" s="47">
        <f t="shared" si="2"/>
        <v>0</v>
      </c>
      <c r="Q34" s="48">
        <f t="shared" si="2"/>
        <v>0</v>
      </c>
      <c r="R34" s="48">
        <f t="shared" si="2"/>
        <v>0</v>
      </c>
      <c r="S34" s="48">
        <f t="shared" si="2"/>
        <v>0</v>
      </c>
      <c r="T34" s="48">
        <f t="shared" si="2"/>
        <v>0</v>
      </c>
      <c r="U34" s="48">
        <f t="shared" si="2"/>
        <v>0</v>
      </c>
      <c r="V34" s="48">
        <f t="shared" si="2"/>
        <v>0</v>
      </c>
      <c r="W34" s="48">
        <f t="shared" si="2"/>
        <v>0</v>
      </c>
      <c r="X34" s="48">
        <f t="shared" si="2"/>
        <v>0</v>
      </c>
      <c r="Y34" s="48">
        <f t="shared" si="2"/>
        <v>0</v>
      </c>
      <c r="Z34" s="48">
        <f t="shared" si="2"/>
        <v>0</v>
      </c>
      <c r="AA34" s="49">
        <f t="shared" si="2"/>
        <v>0</v>
      </c>
      <c r="AB34" s="50">
        <f>COUNTIF(D34:AA34,"&gt;0")</f>
        <v>0</v>
      </c>
    </row>
    <row r="35" spans="1:30" s="57" customFormat="1" ht="15.6">
      <c r="A35" s="41"/>
      <c r="B35" s="51" t="s">
        <v>101</v>
      </c>
      <c r="C35" s="52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  <c r="P35" s="53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5"/>
      <c r="AB35" s="56">
        <f>COUNTA(Tabla134[[#This Row],[Columna3]:[Columna26]])</f>
        <v>0</v>
      </c>
      <c r="AC35" s="41"/>
      <c r="AD35" s="41"/>
    </row>
    <row r="36" spans="1:30" s="57" customFormat="1" ht="15.6">
      <c r="A36" s="41"/>
      <c r="B36" s="51" t="s">
        <v>102</v>
      </c>
      <c r="C36" s="52"/>
      <c r="D36" s="53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53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5"/>
      <c r="AB36" s="56">
        <f>COUNTA(Tabla134[[#This Row],[Columna3]:[Columna26]])</f>
        <v>0</v>
      </c>
      <c r="AC36" s="41"/>
      <c r="AD36" s="41"/>
    </row>
    <row r="37" spans="1:30" s="57" customFormat="1" ht="15.6">
      <c r="A37" s="41"/>
      <c r="B37" s="51" t="s">
        <v>103</v>
      </c>
      <c r="C37" s="52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5"/>
      <c r="P37" s="53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5"/>
      <c r="AB37" s="56">
        <f>COUNTA(Tabla134[[#This Row],[Columna3]:[Columna26]])</f>
        <v>0</v>
      </c>
      <c r="AC37" s="41"/>
      <c r="AD37" s="41"/>
    </row>
    <row r="38" spans="1:30" s="57" customFormat="1" ht="15.6">
      <c r="A38" s="41"/>
      <c r="B38" s="51" t="s">
        <v>104</v>
      </c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/>
      <c r="P38" s="53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5"/>
      <c r="AB38" s="56">
        <f>COUNTA(Tabla134[[#This Row],[Columna3]:[Columna26]])</f>
        <v>0</v>
      </c>
      <c r="AC38" s="41"/>
      <c r="AD38" s="41"/>
    </row>
    <row r="39" spans="1:30" s="57" customFormat="1" ht="15.6">
      <c r="A39" s="41"/>
      <c r="B39" s="51" t="s">
        <v>105</v>
      </c>
      <c r="C39" s="52"/>
      <c r="D39" s="53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5"/>
      <c r="P39" s="53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5"/>
      <c r="AB39" s="56">
        <f>COUNTA(Tabla134[[#This Row],[Columna3]:[Columna26]])</f>
        <v>0</v>
      </c>
      <c r="AC39" s="41"/>
      <c r="AD39" s="41"/>
    </row>
    <row r="40" spans="1:30" s="57" customFormat="1" ht="15.6">
      <c r="A40" s="41"/>
      <c r="B40" s="51" t="s">
        <v>106</v>
      </c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  <c r="P40" s="53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5"/>
      <c r="AB40" s="56">
        <f>COUNTA(Tabla134[[#This Row],[Columna3]:[Columna26]])</f>
        <v>0</v>
      </c>
      <c r="AC40" s="41"/>
      <c r="AD40" s="41"/>
    </row>
    <row r="41" spans="1:30" s="57" customFormat="1" ht="15.6">
      <c r="A41" s="41"/>
      <c r="B41" s="51" t="s">
        <v>107</v>
      </c>
      <c r="C41" s="52"/>
      <c r="D41" s="53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  <c r="P41" s="53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5"/>
      <c r="AB41" s="56">
        <f>COUNTA(Tabla134[[#This Row],[Columna3]:[Columna26]])</f>
        <v>0</v>
      </c>
      <c r="AC41" s="41"/>
      <c r="AD41" s="41"/>
    </row>
    <row r="42" spans="1:30" s="57" customFormat="1" ht="15.6">
      <c r="A42" s="41"/>
      <c r="B42" s="51" t="s">
        <v>108</v>
      </c>
      <c r="C42" s="52"/>
      <c r="D42" s="53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5"/>
      <c r="P42" s="53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5"/>
      <c r="AB42" s="56">
        <f>COUNTA(Tabla134[[#This Row],[Columna3]:[Columna26]])</f>
        <v>0</v>
      </c>
      <c r="AC42" s="41"/>
      <c r="AD42" s="41"/>
    </row>
    <row r="43" spans="1:30" s="57" customFormat="1" ht="15.6">
      <c r="A43" s="41"/>
      <c r="B43" s="51" t="s">
        <v>109</v>
      </c>
      <c r="C43" s="52" t="s">
        <v>54</v>
      </c>
      <c r="D43" s="53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/>
      <c r="P43" s="53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5"/>
      <c r="AB43" s="56">
        <f>COUNTA(Tabla134[[#This Row],[Columna3]:[Columna26]])</f>
        <v>0</v>
      </c>
      <c r="AC43" s="41"/>
      <c r="AD43" s="41"/>
    </row>
    <row r="44" spans="1:30" ht="15.6">
      <c r="B44" s="51" t="s">
        <v>110</v>
      </c>
      <c r="C44" s="52"/>
      <c r="D44" s="53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  <c r="P44" s="53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5"/>
      <c r="AB44" s="56">
        <f>COUNTA(Tabla134[[#This Row],[Columna3]:[Columna26]])</f>
        <v>0</v>
      </c>
    </row>
    <row r="45" spans="1:30" ht="9.75" customHeight="1" thickBot="1">
      <c r="B45" s="58"/>
      <c r="C45" s="59"/>
      <c r="D45" s="60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/>
      <c r="P45" s="60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2"/>
      <c r="AB45" s="63"/>
    </row>
    <row r="46" spans="1:30" ht="15.6">
      <c r="B46" s="45" t="s">
        <v>115</v>
      </c>
      <c r="C46" s="46"/>
      <c r="D46" s="47">
        <f t="shared" ref="D46:AA46" si="3">COUNTA(D47:D56)</f>
        <v>0</v>
      </c>
      <c r="E46" s="48">
        <f t="shared" si="3"/>
        <v>0</v>
      </c>
      <c r="F46" s="48">
        <f t="shared" si="3"/>
        <v>0</v>
      </c>
      <c r="G46" s="48">
        <f t="shared" si="3"/>
        <v>0</v>
      </c>
      <c r="H46" s="48">
        <f t="shared" si="3"/>
        <v>0</v>
      </c>
      <c r="I46" s="48">
        <f t="shared" si="3"/>
        <v>0</v>
      </c>
      <c r="J46" s="48">
        <f t="shared" si="3"/>
        <v>0</v>
      </c>
      <c r="K46" s="48">
        <f t="shared" si="3"/>
        <v>0</v>
      </c>
      <c r="L46" s="48">
        <f t="shared" si="3"/>
        <v>0</v>
      </c>
      <c r="M46" s="48">
        <f t="shared" si="3"/>
        <v>0</v>
      </c>
      <c r="N46" s="48">
        <f t="shared" si="3"/>
        <v>0</v>
      </c>
      <c r="O46" s="49">
        <f t="shared" si="3"/>
        <v>0</v>
      </c>
      <c r="P46" s="47">
        <f t="shared" si="3"/>
        <v>0</v>
      </c>
      <c r="Q46" s="48">
        <f t="shared" si="3"/>
        <v>0</v>
      </c>
      <c r="R46" s="48">
        <f t="shared" si="3"/>
        <v>0</v>
      </c>
      <c r="S46" s="48">
        <f t="shared" si="3"/>
        <v>0</v>
      </c>
      <c r="T46" s="48">
        <f t="shared" si="3"/>
        <v>0</v>
      </c>
      <c r="U46" s="48">
        <f t="shared" si="3"/>
        <v>0</v>
      </c>
      <c r="V46" s="48">
        <f t="shared" si="3"/>
        <v>0</v>
      </c>
      <c r="W46" s="48">
        <f t="shared" si="3"/>
        <v>0</v>
      </c>
      <c r="X46" s="48">
        <f t="shared" si="3"/>
        <v>0</v>
      </c>
      <c r="Y46" s="48">
        <f t="shared" si="3"/>
        <v>0</v>
      </c>
      <c r="Z46" s="48">
        <f t="shared" si="3"/>
        <v>0</v>
      </c>
      <c r="AA46" s="49">
        <f t="shared" si="3"/>
        <v>0</v>
      </c>
      <c r="AB46" s="50">
        <f>COUNTIF(D46:AA46,"&gt;0")</f>
        <v>0</v>
      </c>
    </row>
    <row r="47" spans="1:30" s="57" customFormat="1" ht="15.6">
      <c r="A47" s="41"/>
      <c r="B47" s="51" t="s">
        <v>101</v>
      </c>
      <c r="C47" s="52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5"/>
      <c r="P47" s="53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5"/>
      <c r="AB47" s="56">
        <f>COUNTA(Tabla1345[[#This Row],[Columna3]:[Columna26]])</f>
        <v>0</v>
      </c>
      <c r="AC47" s="41"/>
      <c r="AD47" s="41"/>
    </row>
    <row r="48" spans="1:30" s="57" customFormat="1" ht="15.6">
      <c r="A48" s="41"/>
      <c r="B48" s="51" t="s">
        <v>102</v>
      </c>
      <c r="C48" s="52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5"/>
      <c r="P48" s="53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5"/>
      <c r="AB48" s="56">
        <f>COUNTA(Tabla1345[[#This Row],[Columna3]:[Columna26]])</f>
        <v>0</v>
      </c>
      <c r="AC48" s="41"/>
      <c r="AD48" s="41"/>
    </row>
    <row r="49" spans="1:30" s="57" customFormat="1" ht="15.6">
      <c r="A49" s="41"/>
      <c r="B49" s="51" t="s">
        <v>103</v>
      </c>
      <c r="C49" s="52"/>
      <c r="D49" s="53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5"/>
      <c r="P49" s="53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5"/>
      <c r="AB49" s="56">
        <f>COUNTA(Tabla1345[[#This Row],[Columna3]:[Columna26]])</f>
        <v>0</v>
      </c>
      <c r="AC49" s="41"/>
      <c r="AD49" s="41"/>
    </row>
    <row r="50" spans="1:30" s="57" customFormat="1" ht="15.6">
      <c r="A50" s="41"/>
      <c r="B50" s="51" t="s">
        <v>104</v>
      </c>
      <c r="C50" s="52"/>
      <c r="D50" s="53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  <c r="P50" s="53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5"/>
      <c r="AB50" s="56">
        <f>COUNTA(Tabla1345[[#This Row],[Columna3]:[Columna26]])</f>
        <v>0</v>
      </c>
      <c r="AC50" s="41"/>
      <c r="AD50" s="41"/>
    </row>
    <row r="51" spans="1:30" s="57" customFormat="1" ht="15.6">
      <c r="A51" s="41"/>
      <c r="B51" s="51" t="s">
        <v>105</v>
      </c>
      <c r="C51" s="52"/>
      <c r="D51" s="53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  <c r="P51" s="53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5"/>
      <c r="AB51" s="56">
        <f>COUNTA(Tabla1345[[#This Row],[Columna3]:[Columna26]])</f>
        <v>0</v>
      </c>
      <c r="AC51" s="41"/>
      <c r="AD51" s="41"/>
    </row>
    <row r="52" spans="1:30" s="57" customFormat="1" ht="15.6">
      <c r="A52" s="41"/>
      <c r="B52" s="51" t="s">
        <v>106</v>
      </c>
      <c r="C52" s="52"/>
      <c r="D52" s="53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  <c r="P52" s="53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5"/>
      <c r="AB52" s="56">
        <f>COUNTA(Tabla1345[[#This Row],[Columna3]:[Columna26]])</f>
        <v>0</v>
      </c>
      <c r="AC52" s="41"/>
      <c r="AD52" s="41"/>
    </row>
    <row r="53" spans="1:30" s="57" customFormat="1" ht="15.6">
      <c r="A53" s="41"/>
      <c r="B53" s="51" t="s">
        <v>107</v>
      </c>
      <c r="C53" s="52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  <c r="P53" s="53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56">
        <f>COUNTA(Tabla1345[[#This Row],[Columna3]:[Columna26]])</f>
        <v>0</v>
      </c>
      <c r="AC53" s="41"/>
      <c r="AD53" s="41"/>
    </row>
    <row r="54" spans="1:30" s="57" customFormat="1" ht="15.6">
      <c r="A54" s="41"/>
      <c r="B54" s="51" t="s">
        <v>108</v>
      </c>
      <c r="C54" s="52"/>
      <c r="D54" s="53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  <c r="P54" s="53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56">
        <f>COUNTA(Tabla1345[[#This Row],[Columna3]:[Columna26]])</f>
        <v>0</v>
      </c>
      <c r="AC54" s="41"/>
      <c r="AD54" s="41"/>
    </row>
    <row r="55" spans="1:30" s="57" customFormat="1" ht="15.6">
      <c r="A55" s="41"/>
      <c r="B55" s="51" t="s">
        <v>109</v>
      </c>
      <c r="C55" s="52" t="s">
        <v>54</v>
      </c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5"/>
      <c r="P55" s="53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56">
        <f>COUNTA(Tabla1345[[#This Row],[Columna3]:[Columna26]])</f>
        <v>0</v>
      </c>
      <c r="AC55" s="41"/>
      <c r="AD55" s="41"/>
    </row>
    <row r="56" spans="1:30" ht="15.6">
      <c r="B56" s="51" t="s">
        <v>110</v>
      </c>
      <c r="C56" s="52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  <c r="P56" s="53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6">
        <f>COUNTA(Tabla1345[[#This Row],[Columna3]:[Columna26]])</f>
        <v>0</v>
      </c>
    </row>
    <row r="57" spans="1:30" ht="9.75" customHeight="1" thickBot="1">
      <c r="B57" s="58"/>
      <c r="C57" s="59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/>
      <c r="P57" s="60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63"/>
    </row>
    <row r="58" spans="1:30" s="57" customFormat="1" ht="6.95" customHeight="1">
      <c r="A58" s="41"/>
      <c r="B58" s="64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:30" s="57" customFormat="1" ht="12" hidden="1" customHeight="1">
      <c r="A59" s="41"/>
      <c r="B59" s="65"/>
      <c r="AC59" s="41"/>
      <c r="AD59" s="41"/>
    </row>
    <row r="60" spans="1:30" s="57" customFormat="1" ht="12" hidden="1" customHeight="1">
      <c r="A60" s="41"/>
      <c r="B60" s="65"/>
      <c r="AC60" s="41"/>
      <c r="AD60" s="41"/>
    </row>
    <row r="61" spans="1:30" s="57" customFormat="1" ht="12" hidden="1" customHeight="1">
      <c r="A61" s="41"/>
      <c r="B61" s="65"/>
      <c r="AC61" s="41"/>
      <c r="AD61" s="41"/>
    </row>
    <row r="62" spans="1:30" s="57" customFormat="1" ht="12" hidden="1" customHeight="1">
      <c r="A62" s="41"/>
      <c r="B62" s="65"/>
      <c r="AC62" s="41"/>
      <c r="AD62" s="41"/>
    </row>
    <row r="63" spans="1:30" s="57" customFormat="1" ht="12" hidden="1" customHeight="1">
      <c r="A63" s="41"/>
      <c r="B63" s="65"/>
      <c r="AC63" s="41"/>
      <c r="AD63" s="41"/>
    </row>
    <row r="64" spans="1:30" s="57" customFormat="1" ht="12" hidden="1" customHeight="1">
      <c r="A64" s="41"/>
      <c r="B64" s="65"/>
      <c r="AC64" s="41"/>
      <c r="AD64" s="41"/>
    </row>
    <row r="65" spans="1:30" s="57" customFormat="1" ht="12" hidden="1" customHeight="1">
      <c r="A65" s="41"/>
      <c r="B65" s="65"/>
      <c r="AC65" s="41"/>
      <c r="AD65" s="41"/>
    </row>
    <row r="66" spans="1:30" ht="12" hidden="1" customHeight="1">
      <c r="B66" s="65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</row>
    <row r="67" spans="1:30" ht="12" hidden="1" customHeight="1"/>
    <row r="68" spans="1:30" ht="12" hidden="1" customHeight="1"/>
    <row r="69" spans="1:30" ht="12" hidden="1" customHeight="1"/>
    <row r="70" spans="1:30" ht="12" hidden="1" customHeight="1"/>
    <row r="71" spans="1:30" ht="12" hidden="1" customHeight="1"/>
    <row r="72" spans="1:30" ht="12" hidden="1" customHeight="1"/>
    <row r="73" spans="1:30" ht="12" hidden="1" customHeight="1"/>
    <row r="74" spans="1:30" ht="12" hidden="1" customHeight="1"/>
    <row r="75" spans="1:30" ht="12" hidden="1" customHeight="1"/>
    <row r="76" spans="1:30" ht="12" hidden="1" customHeight="1"/>
    <row r="77" spans="1:30" ht="12" hidden="1" customHeight="1"/>
    <row r="78" spans="1:30" ht="12" hidden="1" customHeight="1"/>
    <row r="79" spans="1:30" ht="12" hidden="1" customHeight="1"/>
    <row r="80" spans="1:30" ht="12" hidden="1" customHeight="1"/>
    <row r="81" ht="12" hidden="1" customHeight="1"/>
    <row r="82" ht="12" hidden="1" customHeight="1"/>
    <row r="83" ht="12" hidden="1" customHeight="1"/>
    <row r="84" ht="12" hidden="1" customHeight="1"/>
    <row r="85" ht="12" hidden="1" customHeight="1"/>
    <row r="86" ht="12" hidden="1" customHeight="1"/>
    <row r="87" ht="12" hidden="1" customHeight="1"/>
    <row r="88" ht="12" hidden="1" customHeight="1"/>
    <row r="89" ht="12" hidden="1" customHeight="1"/>
    <row r="90" ht="12" hidden="1" customHeight="1"/>
    <row r="91" ht="12" hidden="1" customHeight="1"/>
    <row r="92" ht="12" hidden="1" customHeight="1"/>
    <row r="93" ht="12" hidden="1" customHeight="1"/>
    <row r="94" ht="12" hidden="1" customHeight="1"/>
    <row r="95" ht="12" hidden="1" customHeight="1"/>
    <row r="96" ht="12" hidden="1" customHeight="1"/>
    <row r="97" ht="12" hidden="1" customHeight="1"/>
    <row r="98" ht="12" hidden="1" customHeight="1"/>
    <row r="99" ht="12" hidden="1" customHeight="1"/>
    <row r="100" ht="12" hidden="1" customHeight="1"/>
    <row r="101" ht="12" hidden="1" customHeight="1"/>
    <row r="102" ht="12" hidden="1" customHeight="1"/>
    <row r="103" ht="12" hidden="1" customHeight="1"/>
    <row r="104" ht="12" hidden="1" customHeight="1"/>
  </sheetData>
  <sheetProtection algorithmName="SHA-512" hashValue="rWVlNvkjJ8WuIDL3fTnyFm9Z+Mv7A2ZmAT//d8eWRKd7xwesoUoc7GHeyr4Box56HP62aJs9iQm2g5o4D+jcpg==" saltValue="e6LB8BcymSpg8MUzjNcbgA==" spinCount="100000" sheet="1" insertRows="0" deleteRows="0"/>
  <mergeCells count="7">
    <mergeCell ref="AB6:AB7"/>
    <mergeCell ref="D2:AA2"/>
    <mergeCell ref="B4:C4"/>
    <mergeCell ref="B5:C5"/>
    <mergeCell ref="B6:C7"/>
    <mergeCell ref="D6:O6"/>
    <mergeCell ref="P6:AA6"/>
  </mergeCells>
  <conditionalFormatting sqref="D8:AA8">
    <cfRule type="cellIs" dxfId="235" priority="13" operator="greaterThan">
      <formula>0</formula>
    </cfRule>
  </conditionalFormatting>
  <conditionalFormatting sqref="D9:AA18">
    <cfRule type="containsText" dxfId="234" priority="14" operator="containsText" text="X">
      <formula>NOT(ISERROR(SEARCH("X",D9)))</formula>
    </cfRule>
  </conditionalFormatting>
  <conditionalFormatting sqref="D20:AA20">
    <cfRule type="cellIs" dxfId="233" priority="9" operator="greaterThan">
      <formula>0</formula>
    </cfRule>
  </conditionalFormatting>
  <conditionalFormatting sqref="D21:AA32">
    <cfRule type="containsText" dxfId="232" priority="10" operator="containsText" text="X">
      <formula>NOT(ISERROR(SEARCH("X",D21)))</formula>
    </cfRule>
  </conditionalFormatting>
  <conditionalFormatting sqref="D34:AA34">
    <cfRule type="cellIs" dxfId="231" priority="5" operator="greaterThan">
      <formula>0</formula>
    </cfRule>
  </conditionalFormatting>
  <conditionalFormatting sqref="D35:AA44">
    <cfRule type="containsText" dxfId="230" priority="6" operator="containsText" text="X">
      <formula>NOT(ISERROR(SEARCH("X",D35)))</formula>
    </cfRule>
  </conditionalFormatting>
  <conditionalFormatting sqref="D46:AA46">
    <cfRule type="cellIs" dxfId="229" priority="1" operator="greaterThan">
      <formula>0</formula>
    </cfRule>
  </conditionalFormatting>
  <conditionalFormatting sqref="D47:AA56">
    <cfRule type="containsText" dxfId="228" priority="2" operator="containsText" text="X">
      <formula>NOT(ISERROR(SEARCH("X",D47)))</formula>
    </cfRule>
  </conditionalFormatting>
  <dataValidations count="1">
    <dataValidation type="list" allowBlank="1" showDropDown="1" showInputMessage="1" showErrorMessage="1" error="Coloque una &quot;x&quot; en la celda" promptTitle="Coloque una &quot;x&quot; en la celda" sqref="D9:AA18 D21:AA32 D35:AA44 D47:AA56" xr:uid="{00000000-0002-0000-0300-000000000000}">
      <formula1>$AB$2:$AC$2</formula1>
    </dataValidation>
  </dataValidations>
  <hyperlinks>
    <hyperlink ref="AC4" location="Sintesis!A1" display="Inicio" xr:uid="{00000000-0004-0000-0300-000000000000}"/>
  </hyperlinks>
  <printOptions horizontalCentered="1"/>
  <pageMargins left="0.19685039370078741" right="0.19685039370078741" top="0.98425196850393704" bottom="0.19685039370078741" header="0.59055118110236227" footer="0"/>
  <pageSetup paperSize="9" scale="70" fitToHeight="0" orientation="landscape" r:id="rId1"/>
  <headerFooter>
    <oddHeader>&amp;L&amp;G&amp;C&amp;"-,Negrita"&amp;20&amp;K878787VII CONVOCATORIA A PROYECTOS DE INVESTIGACIÓN&amp;R&amp;G</oddHeader>
    <oddFooter>&amp;R&amp;9&amp;K00-034INV/F/GCI/2/0818</oddFooter>
  </headerFooter>
  <rowBreaks count="1" manualBreakCount="1">
    <brk id="33" min="1" max="27" man="1"/>
  </rowBreaks>
  <legacyDrawingHF r:id="rId2"/>
  <tableParts count="4"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workbookViewId="0">
      <pane ySplit="2" topLeftCell="A3" activePane="bottomLeft" state="frozen"/>
      <selection pane="bottomLeft" activeCell="A2" sqref="A2:E2"/>
    </sheetView>
  </sheetViews>
  <sheetFormatPr defaultColWidth="11.42578125" defaultRowHeight="14.45"/>
  <cols>
    <col min="1" max="1" width="32.7109375" bestFit="1" customWidth="1"/>
    <col min="2" max="5" width="15.7109375" customWidth="1"/>
  </cols>
  <sheetData>
    <row r="1" spans="1:5" ht="21">
      <c r="A1" s="89" t="s">
        <v>116</v>
      </c>
      <c r="B1" s="89"/>
      <c r="C1" s="89"/>
      <c r="D1" s="89"/>
      <c r="E1" s="89"/>
    </row>
    <row r="2" spans="1:5" ht="18.600000000000001">
      <c r="A2" s="90" t="s">
        <v>39</v>
      </c>
      <c r="B2" s="90"/>
      <c r="C2" s="90"/>
      <c r="D2" s="90"/>
      <c r="E2" s="90"/>
    </row>
    <row r="3" spans="1:5" ht="9" customHeight="1" thickBot="1">
      <c r="A3" s="1"/>
      <c r="B3" s="76"/>
      <c r="C3" s="76"/>
      <c r="D3" s="76"/>
      <c r="E3" s="76"/>
    </row>
    <row r="4" spans="1:5" ht="15.95" thickBot="1">
      <c r="A4" s="91" t="s">
        <v>117</v>
      </c>
      <c r="B4" s="92"/>
      <c r="C4" s="92"/>
      <c r="D4" s="92"/>
      <c r="E4" s="92"/>
    </row>
    <row r="5" spans="1:5" s="75" customFormat="1" ht="17.100000000000001">
      <c r="A5" s="74" t="s">
        <v>118</v>
      </c>
      <c r="B5" s="117"/>
      <c r="C5" s="117"/>
      <c r="D5" s="117"/>
      <c r="E5" s="117"/>
    </row>
    <row r="6" spans="1:5" s="75" customFormat="1" ht="17.100000000000001">
      <c r="A6" s="12" t="s">
        <v>119</v>
      </c>
      <c r="B6" s="116"/>
      <c r="C6" s="116"/>
      <c r="D6" s="116"/>
      <c r="E6" s="116"/>
    </row>
    <row r="7" spans="1:5" s="75" customFormat="1" ht="17.100000000000001">
      <c r="A7" s="12" t="s">
        <v>120</v>
      </c>
      <c r="B7" s="116"/>
      <c r="C7" s="116"/>
      <c r="D7" s="116"/>
      <c r="E7" s="116"/>
    </row>
    <row r="8" spans="1:5" s="75" customFormat="1" ht="17.100000000000001">
      <c r="A8" s="12" t="s">
        <v>121</v>
      </c>
      <c r="B8" s="116"/>
      <c r="C8" s="116"/>
      <c r="D8" s="116"/>
      <c r="E8" s="116"/>
    </row>
    <row r="9" spans="1:5" s="75" customFormat="1" ht="17.100000000000001">
      <c r="A9" s="12" t="s">
        <v>122</v>
      </c>
      <c r="B9" s="116"/>
      <c r="C9" s="116"/>
      <c r="D9" s="116"/>
      <c r="E9" s="116"/>
    </row>
    <row r="10" spans="1:5" s="75" customFormat="1" ht="17.45" thickBot="1">
      <c r="A10" s="13" t="s">
        <v>123</v>
      </c>
      <c r="B10" s="122"/>
      <c r="C10" s="122"/>
      <c r="D10" s="122"/>
      <c r="E10" s="122"/>
    </row>
    <row r="11" spans="1:5" ht="9" customHeight="1" thickBot="1">
      <c r="A11" s="10"/>
      <c r="B11" s="77"/>
      <c r="C11" s="77"/>
      <c r="D11" s="77"/>
      <c r="E11" s="77"/>
    </row>
    <row r="12" spans="1:5" ht="15.95" thickBot="1">
      <c r="A12" s="91" t="s">
        <v>124</v>
      </c>
      <c r="B12" s="92"/>
      <c r="C12" s="92"/>
      <c r="D12" s="92"/>
      <c r="E12" s="92"/>
    </row>
    <row r="13" spans="1:5" ht="17.45" thickBot="1">
      <c r="A13" s="14" t="s">
        <v>125</v>
      </c>
      <c r="B13" s="120">
        <f>+B15+B16</f>
        <v>0</v>
      </c>
      <c r="C13" s="121"/>
      <c r="D13" s="121"/>
      <c r="E13" s="121"/>
    </row>
    <row r="14" spans="1:5" ht="9" customHeight="1" thickBot="1">
      <c r="A14" s="11"/>
      <c r="B14" s="72"/>
      <c r="C14" s="73"/>
      <c r="D14" s="73"/>
      <c r="E14" s="73"/>
    </row>
    <row r="15" spans="1:5" ht="18" customHeight="1" thickBot="1">
      <c r="A15" s="71" t="s">
        <v>126</v>
      </c>
      <c r="B15" s="123">
        <f>+'Presupuesto detallado'!E160</f>
        <v>0</v>
      </c>
      <c r="C15" s="124"/>
      <c r="D15" s="124"/>
      <c r="E15" s="124"/>
    </row>
    <row r="16" spans="1:5" ht="18" customHeight="1" thickBot="1">
      <c r="A16" s="14" t="s">
        <v>127</v>
      </c>
      <c r="B16" s="123">
        <f>+'Presupuesto detallado'!E161</f>
        <v>0</v>
      </c>
      <c r="C16" s="124"/>
      <c r="D16" s="124"/>
      <c r="E16" s="124"/>
    </row>
    <row r="17" spans="1:5" ht="9" customHeight="1" thickBot="1">
      <c r="A17" s="11"/>
      <c r="B17" s="72"/>
      <c r="C17" s="73"/>
      <c r="D17" s="73"/>
      <c r="E17" s="73"/>
    </row>
    <row r="18" spans="1:5" ht="15.95" thickBot="1">
      <c r="A18" s="118" t="s">
        <v>128</v>
      </c>
      <c r="B18" s="119"/>
      <c r="C18" s="119"/>
      <c r="D18" s="119"/>
      <c r="E18" s="119"/>
    </row>
    <row r="19" spans="1:5" ht="17.100000000000001">
      <c r="A19" s="19" t="s">
        <v>129</v>
      </c>
      <c r="B19" s="20" t="s">
        <v>46</v>
      </c>
      <c r="C19" s="20" t="s">
        <v>47</v>
      </c>
      <c r="D19" s="20" t="s">
        <v>48</v>
      </c>
      <c r="E19" s="20" t="s">
        <v>49</v>
      </c>
    </row>
    <row r="20" spans="1:5" ht="17.100000000000001">
      <c r="A20" s="15" t="s">
        <v>6</v>
      </c>
      <c r="B20" s="66">
        <f>+'Presupuesto detallado'!F26</f>
        <v>0</v>
      </c>
      <c r="C20" s="66">
        <f>+'Presupuesto detallado'!G26</f>
        <v>0</v>
      </c>
      <c r="D20" s="66">
        <f>+'Presupuesto detallado'!H26</f>
        <v>0</v>
      </c>
      <c r="E20" s="66">
        <f>+'Presupuesto detallado'!I26</f>
        <v>0</v>
      </c>
    </row>
    <row r="21" spans="1:5" ht="17.100000000000001">
      <c r="A21" s="15" t="s">
        <v>8</v>
      </c>
      <c r="B21" s="66">
        <f>+'Presupuesto detallado'!F52</f>
        <v>0</v>
      </c>
      <c r="C21" s="66">
        <f>+'Presupuesto detallado'!G52</f>
        <v>0</v>
      </c>
      <c r="D21" s="66">
        <f>+'Presupuesto detallado'!H52</f>
        <v>0</v>
      </c>
      <c r="E21" s="66">
        <f>+'Presupuesto detallado'!I52</f>
        <v>0</v>
      </c>
    </row>
    <row r="22" spans="1:5" ht="17.100000000000001">
      <c r="A22" s="15" t="s">
        <v>10</v>
      </c>
      <c r="B22" s="66">
        <f>+'Presupuesto detallado'!F78</f>
        <v>0</v>
      </c>
      <c r="C22" s="66">
        <f>+'Presupuesto detallado'!G78</f>
        <v>0</v>
      </c>
      <c r="D22" s="66">
        <f>+'Presupuesto detallado'!H78</f>
        <v>0</v>
      </c>
      <c r="E22" s="66">
        <f>+'Presupuesto detallado'!I78</f>
        <v>0</v>
      </c>
    </row>
    <row r="23" spans="1:5" ht="17.100000000000001">
      <c r="A23" s="15" t="s">
        <v>12</v>
      </c>
      <c r="B23" s="66">
        <f>+'Presupuesto detallado'!F104</f>
        <v>0</v>
      </c>
      <c r="C23" s="66">
        <f>+'Presupuesto detallado'!G104</f>
        <v>0</v>
      </c>
      <c r="D23" s="66">
        <f>+'Presupuesto detallado'!H104</f>
        <v>0</v>
      </c>
      <c r="E23" s="66">
        <f>+'Presupuesto detallado'!I104</f>
        <v>0</v>
      </c>
    </row>
    <row r="24" spans="1:5" ht="17.100000000000001">
      <c r="A24" s="15" t="s">
        <v>14</v>
      </c>
      <c r="B24" s="66">
        <f>+'Presupuesto detallado'!F130</f>
        <v>0</v>
      </c>
      <c r="C24" s="66">
        <f>+'Presupuesto detallado'!G130</f>
        <v>0</v>
      </c>
      <c r="D24" s="66">
        <f>+'Presupuesto detallado'!H130</f>
        <v>0</v>
      </c>
      <c r="E24" s="66">
        <f>+'Presupuesto detallado'!I130</f>
        <v>0</v>
      </c>
    </row>
    <row r="25" spans="1:5" ht="17.45" thickBot="1">
      <c r="A25" s="17" t="s">
        <v>18</v>
      </c>
      <c r="B25" s="18">
        <f>+'Presupuesto detallado'!F156</f>
        <v>0</v>
      </c>
      <c r="C25" s="18">
        <f>+'Presupuesto detallado'!G156</f>
        <v>0</v>
      </c>
      <c r="D25" s="18">
        <f>+'Presupuesto detallado'!H156</f>
        <v>0</v>
      </c>
      <c r="E25" s="18">
        <f>+'Presupuesto detallado'!I156</f>
        <v>0</v>
      </c>
    </row>
    <row r="26" spans="1:5" ht="16.5" thickTop="1" thickBot="1">
      <c r="A26" s="16" t="s">
        <v>130</v>
      </c>
      <c r="B26" s="67">
        <f>SUM(B20:B25)</f>
        <v>0</v>
      </c>
      <c r="C26" s="67">
        <f t="shared" ref="C26:E26" si="0">SUM(C20:C25)</f>
        <v>0</v>
      </c>
      <c r="D26" s="67">
        <f t="shared" si="0"/>
        <v>0</v>
      </c>
      <c r="E26" s="67">
        <f t="shared" si="0"/>
        <v>0</v>
      </c>
    </row>
    <row r="27" spans="1:5" ht="9" customHeight="1">
      <c r="A27" s="68"/>
      <c r="B27" s="2"/>
      <c r="C27" s="2"/>
      <c r="D27" s="2"/>
      <c r="E27" s="2"/>
    </row>
  </sheetData>
  <sheetProtection algorithmName="SHA-512" hashValue="L5oCkpyVI6t0UDCqVo2l3LKIBsxfoKfwQ6rIBgwdFXfMqM7k70LWw5RrH94IKFQyb/Jr85pcez/lS7gt7LDT5Q==" saltValue="k4otIQwVTZYsyt4zMTGIBw==" spinCount="100000" sheet="1" objects="1" scenarios="1"/>
  <mergeCells count="14">
    <mergeCell ref="A18:E18"/>
    <mergeCell ref="B9:E9"/>
    <mergeCell ref="B13:E13"/>
    <mergeCell ref="B10:E10"/>
    <mergeCell ref="A12:E12"/>
    <mergeCell ref="B15:E15"/>
    <mergeCell ref="B16:E16"/>
    <mergeCell ref="B8:E8"/>
    <mergeCell ref="A1:E1"/>
    <mergeCell ref="A2:E2"/>
    <mergeCell ref="B5:E5"/>
    <mergeCell ref="B6:E6"/>
    <mergeCell ref="B7:E7"/>
    <mergeCell ref="A4:E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CF91C4-076D-4D09-8BE5-08F1507DDD9F}">
          <x14:formula1>
            <xm:f>Hoja1!$A$1:$A$3</xm:f>
          </x14:formula1>
          <xm:sqref>B10:E10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2139B-49F3-42EB-A1BE-724722426A0F}">
  <dimension ref="A1:A3"/>
  <sheetViews>
    <sheetView workbookViewId="0">
      <selection activeCell="A4" sqref="A4"/>
    </sheetView>
  </sheetViews>
  <sheetFormatPr defaultColWidth="11.42578125" defaultRowHeight="14.4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426A1-3B32-43EB-A9DA-54F562B5149B}">
  <dimension ref="A1"/>
  <sheetViews>
    <sheetView workbookViewId="0">
      <selection activeCell="A2" sqref="A2"/>
    </sheetView>
  </sheetViews>
  <sheetFormatPr defaultColWidth="11.42578125" defaultRowHeight="14.45"/>
  <sheetData>
    <row r="1" spans="1:1">
      <c r="A1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"/>
    </sheetView>
  </sheetViews>
  <sheetFormatPr defaultColWidth="11.42578125" defaultRowHeight="14.45"/>
  <sheetData>
    <row r="1" spans="1:1">
      <c r="A1" t="s">
        <v>52</v>
      </c>
    </row>
    <row r="2" spans="1:1">
      <c r="A2" t="s">
        <v>53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E719C8DE8F4B418D735FDD26B3976F" ma:contentTypeVersion="3" ma:contentTypeDescription="Create a new document." ma:contentTypeScope="" ma:versionID="b3dfc74aedda49f52c095470c62a28f2">
  <xsd:schema xmlns:xsd="http://www.w3.org/2001/XMLSchema" xmlns:xs="http://www.w3.org/2001/XMLSchema" xmlns:p="http://schemas.microsoft.com/office/2006/metadata/properties" xmlns:ns2="69523a5d-5ae9-4c80-9319-8f7af4444e32" targetNamespace="http://schemas.microsoft.com/office/2006/metadata/properties" ma:root="true" ma:fieldsID="53afbf1d3f9533638378ed999970ecf9" ns2:_="">
    <xsd:import namespace="69523a5d-5ae9-4c80-9319-8f7af4444e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523a5d-5ae9-4c80-9319-8f7af4444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958401-A92F-4D8C-BFC9-B998D31D8FBF}"/>
</file>

<file path=customXml/itemProps2.xml><?xml version="1.0" encoding="utf-8"?>
<ds:datastoreItem xmlns:ds="http://schemas.openxmlformats.org/officeDocument/2006/customXml" ds:itemID="{43642755-31EC-4710-A75E-D537FACC443D}"/>
</file>

<file path=customXml/itemProps3.xml><?xml version="1.0" encoding="utf-8"?>
<ds:datastoreItem xmlns:ds="http://schemas.openxmlformats.org/officeDocument/2006/customXml" ds:itemID="{94A92E91-3906-486F-AB08-8B078C75DE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Lorena Pino</dc:creator>
  <cp:keywords/>
  <dc:description/>
  <cp:lastModifiedBy>Lien González Pérez</cp:lastModifiedBy>
  <cp:revision/>
  <dcterms:created xsi:type="dcterms:W3CDTF">2020-07-02T16:28:40Z</dcterms:created>
  <dcterms:modified xsi:type="dcterms:W3CDTF">2023-07-03T17:45:52Z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0x0101001EE719C8DE8F4B418D735FDD26B3976F</vt:lpwstr>
  </property>
</Properties>
</file>